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48" windowWidth="17712" windowHeight="7752" activeTab="1"/>
  </bookViews>
  <sheets>
    <sheet name="Parámetros" sheetId="19" r:id="rId1"/>
    <sheet name="Resumen" sheetId="18" r:id="rId2"/>
    <sheet name="1. AJC" sheetId="3" r:id="rId3"/>
    <sheet name="2. APL" sheetId="8" r:id="rId4"/>
    <sheet name="3. ARL" sheetId="9" r:id="rId5"/>
    <sheet name="4. B1M" sheetId="20" r:id="rId6"/>
    <sheet name="5. BER" sheetId="7" r:id="rId7"/>
    <sheet name="8. CAE" sheetId="13" r:id="rId8"/>
    <sheet name="10. CALZ" sheetId="10" r:id="rId9"/>
    <sheet name="11. CAMG" sheetId="17" r:id="rId10"/>
    <sheet name="13. CAT" sheetId="16" r:id="rId11"/>
    <sheet name="14. CDB" sheetId="4" r:id="rId12"/>
    <sheet name="15. CNSG" sheetId="6" r:id="rId13"/>
    <sheet name="17. IAS" sheetId="14" r:id="rId14"/>
    <sheet name="18. ISP" sheetId="5" r:id="rId15"/>
    <sheet name="20. OST" sheetId="11" r:id="rId16"/>
    <sheet name="21. RAC" sheetId="15" r:id="rId17"/>
    <sheet name="22. SPA" sheetId="1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2" hidden="1">'1. AJC'!$A$1:$H$33</definedName>
    <definedName name="_xlnm._FilterDatabase" localSheetId="8" hidden="1">'10. CALZ'!$A$1:$H$19</definedName>
    <definedName name="_xlnm._FilterDatabase" localSheetId="9" hidden="1">'11. CAMG'!$A$1:$H$30</definedName>
    <definedName name="_xlnm._FilterDatabase" localSheetId="10" hidden="1">'13. CAT'!$A$1:$H$22</definedName>
    <definedName name="_xlnm._FilterDatabase" localSheetId="11" hidden="1">'14. CDB'!$A$1:$H$20</definedName>
    <definedName name="_xlnm._FilterDatabase" localSheetId="12" hidden="1">'15. CNSG'!$A$1:$H$9</definedName>
    <definedName name="_xlnm._FilterDatabase" localSheetId="13" hidden="1">'17. IAS'!$A$1:$H$17</definedName>
    <definedName name="_xlnm._FilterDatabase" localSheetId="14" hidden="1">'18. ISP'!$A$1:$H$2</definedName>
    <definedName name="_xlnm._FilterDatabase" localSheetId="3" hidden="1">'2. APL'!$A$1:$H$18</definedName>
    <definedName name="_xlnm._FilterDatabase" localSheetId="15" hidden="1">'20. OST'!$A$1:$H$2</definedName>
    <definedName name="_xlnm._FilterDatabase" localSheetId="16" hidden="1">'21. RAC'!$A$1:$H$18</definedName>
    <definedName name="_xlnm._FilterDatabase" localSheetId="17" hidden="1">'22. SPA'!$A$1:$H$2</definedName>
    <definedName name="_xlnm._FilterDatabase" localSheetId="4" hidden="1">'3. ARL'!$A$1:$H$17</definedName>
    <definedName name="_xlnm._FilterDatabase" localSheetId="5" hidden="1">'4. B1M'!$A$1:$H$32</definedName>
    <definedName name="_xlnm._FilterDatabase" localSheetId="6" hidden="1">'5. BER'!$A$1:$H$42</definedName>
    <definedName name="_xlnm._FilterDatabase" localSheetId="7" hidden="1">'8. CAE'!$A$1:$H$41</definedName>
    <definedName name="_xlnm._FilterDatabase" localSheetId="0" hidden="1">Parámetros!$A$1:$B$2</definedName>
    <definedName name="_xlnm._FilterDatabase" localSheetId="1" hidden="1">Resumen!$A$2:$Q$25</definedName>
  </definedNames>
  <calcPr calcId="124519"/>
</workbook>
</file>

<file path=xl/calcChain.xml><?xml version="1.0" encoding="utf-8"?>
<calcChain xmlns="http://schemas.openxmlformats.org/spreadsheetml/2006/main">
  <c r="H6" i="18"/>
  <c r="D6" l="1"/>
  <c r="H23"/>
  <c r="D23"/>
  <c r="E27"/>
  <c r="D17" l="1"/>
  <c r="L12" l="1"/>
  <c r="I12"/>
  <c r="H12"/>
  <c r="Q25"/>
  <c r="R25" s="1"/>
  <c r="Q24"/>
  <c r="R24" s="1"/>
  <c r="Q23"/>
  <c r="R23" s="1"/>
  <c r="Q22"/>
  <c r="R22" s="1"/>
  <c r="Q21"/>
  <c r="R21" s="1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R7" s="1"/>
  <c r="Q6"/>
  <c r="R6" s="1"/>
  <c r="Q5"/>
  <c r="R5" s="1"/>
  <c r="Q4"/>
  <c r="R4" s="1"/>
  <c r="Q3"/>
  <c r="R3" s="1"/>
  <c r="N25"/>
  <c r="O25" s="1"/>
  <c r="N24"/>
  <c r="O24" s="1"/>
  <c r="N23"/>
  <c r="O23" s="1"/>
  <c r="N22"/>
  <c r="O22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N10"/>
  <c r="O10" s="1"/>
  <c r="N9"/>
  <c r="O9" s="1"/>
  <c r="N8"/>
  <c r="O8" s="1"/>
  <c r="N7"/>
  <c r="O7" s="1"/>
  <c r="N6"/>
  <c r="O6" s="1"/>
  <c r="N5"/>
  <c r="O5" s="1"/>
  <c r="N4"/>
  <c r="O4" s="1"/>
  <c r="N3"/>
  <c r="O3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H25"/>
  <c r="I25" s="1"/>
  <c r="H24"/>
  <c r="I24" s="1"/>
  <c r="I23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1"/>
  <c r="I11" s="1"/>
  <c r="H10"/>
  <c r="I10" s="1"/>
  <c r="H9"/>
  <c r="I9" s="1"/>
  <c r="H8"/>
  <c r="I8" s="1"/>
  <c r="H7"/>
  <c r="I7" s="1"/>
  <c r="I6"/>
  <c r="H5"/>
  <c r="I5" s="1"/>
  <c r="H4"/>
  <c r="I4" s="1"/>
  <c r="H3"/>
  <c r="I3" s="1"/>
  <c r="F8"/>
  <c r="F25"/>
  <c r="D24"/>
  <c r="F24" s="1"/>
  <c r="F23"/>
  <c r="D22"/>
  <c r="F22" s="1"/>
  <c r="F21"/>
  <c r="D20"/>
  <c r="F20" s="1"/>
  <c r="D19"/>
  <c r="F19" s="1"/>
  <c r="F18"/>
  <c r="F17"/>
  <c r="D16"/>
  <c r="F16" s="1"/>
  <c r="D15"/>
  <c r="F15" s="1"/>
  <c r="F14"/>
  <c r="D13"/>
  <c r="F13" s="1"/>
  <c r="D12"/>
  <c r="F12" s="1"/>
  <c r="F11"/>
  <c r="D10"/>
  <c r="F10" s="1"/>
  <c r="F9"/>
  <c r="D7"/>
  <c r="F7" s="1"/>
  <c r="F6"/>
  <c r="D5"/>
  <c r="F5" s="1"/>
  <c r="D4"/>
  <c r="F4" s="1"/>
  <c r="D3"/>
  <c r="F3" s="1"/>
  <c r="F27" l="1"/>
  <c r="S27"/>
  <c r="R27"/>
  <c r="P27"/>
  <c r="O27"/>
  <c r="Q27"/>
  <c r="N27"/>
  <c r="M27"/>
  <c r="L27"/>
  <c r="J27"/>
  <c r="I27"/>
  <c r="G27"/>
  <c r="D27"/>
  <c r="K27"/>
  <c r="H27"/>
</calcChain>
</file>

<file path=xl/sharedStrings.xml><?xml version="1.0" encoding="utf-8"?>
<sst xmlns="http://schemas.openxmlformats.org/spreadsheetml/2006/main" count="1403" uniqueCount="785">
  <si>
    <t>Spagnolo</t>
  </si>
  <si>
    <t>Daniel Horacio</t>
  </si>
  <si>
    <t>Amorena Czernak</t>
  </si>
  <si>
    <t>Juan Ignacio</t>
  </si>
  <si>
    <t>Badii</t>
  </si>
  <si>
    <t>Pedro</t>
  </si>
  <si>
    <t>Deluca</t>
  </si>
  <si>
    <t>Faccone</t>
  </si>
  <si>
    <t>Fabrizio Diego</t>
  </si>
  <si>
    <t>Gaia</t>
  </si>
  <si>
    <t>Galiñanes</t>
  </si>
  <si>
    <t>Ghiglione</t>
  </si>
  <si>
    <t>Jung</t>
  </si>
  <si>
    <t>Juan Bautista</t>
  </si>
  <si>
    <t>Osorio</t>
  </si>
  <si>
    <t>Elliot Mariano</t>
  </si>
  <si>
    <t>Retta</t>
  </si>
  <si>
    <t>Luis Isidro</t>
  </si>
  <si>
    <t>Ruiz</t>
  </si>
  <si>
    <t>Guillermo Enrique</t>
  </si>
  <si>
    <t>Plotkin</t>
  </si>
  <si>
    <t>Guillermo Carlos</t>
  </si>
  <si>
    <t>Fernando Esteban</t>
  </si>
  <si>
    <t>Club</t>
  </si>
  <si>
    <t>Iura</t>
  </si>
  <si>
    <t>Ots</t>
  </si>
  <si>
    <t>Apellido</t>
  </si>
  <si>
    <t>Nombre</t>
  </si>
  <si>
    <t>APL</t>
  </si>
  <si>
    <t>ISP</t>
  </si>
  <si>
    <t>ARL</t>
  </si>
  <si>
    <t>OST</t>
  </si>
  <si>
    <t>IAS</t>
  </si>
  <si>
    <t>CAB</t>
  </si>
  <si>
    <t>SPA</t>
  </si>
  <si>
    <t>CDB</t>
  </si>
  <si>
    <t>CALZ</t>
  </si>
  <si>
    <t>UNLa</t>
  </si>
  <si>
    <t>B1M</t>
  </si>
  <si>
    <t>JC</t>
  </si>
  <si>
    <t>CAE</t>
  </si>
  <si>
    <t>RAC</t>
  </si>
  <si>
    <t>CAI</t>
  </si>
  <si>
    <t>CAT</t>
  </si>
  <si>
    <t>CAQ</t>
  </si>
  <si>
    <t>CAC</t>
  </si>
  <si>
    <t>CNSG</t>
  </si>
  <si>
    <t>CWA</t>
  </si>
  <si>
    <t>AJC</t>
  </si>
  <si>
    <t>CAMG</t>
  </si>
  <si>
    <t>#</t>
  </si>
  <si>
    <t>ID</t>
  </si>
  <si>
    <t>AAA770</t>
  </si>
  <si>
    <t>AAA621</t>
  </si>
  <si>
    <t>AAB418</t>
  </si>
  <si>
    <t>AAB316</t>
  </si>
  <si>
    <t>AAA802</t>
  </si>
  <si>
    <t>AAA804</t>
  </si>
  <si>
    <t>AAA818</t>
  </si>
  <si>
    <t>AAA805</t>
  </si>
  <si>
    <t>AAA774</t>
  </si>
  <si>
    <t>AAA789</t>
  </si>
  <si>
    <t>AAA113</t>
  </si>
  <si>
    <t>AAA724</t>
  </si>
  <si>
    <t>BER</t>
  </si>
  <si>
    <t>AAB442</t>
  </si>
  <si>
    <t>AAB113</t>
  </si>
  <si>
    <t>MAN001</t>
  </si>
  <si>
    <t>AAB108</t>
  </si>
  <si>
    <t>MAN058</t>
  </si>
  <si>
    <t>AAB056</t>
  </si>
  <si>
    <t>AAA768</t>
  </si>
  <si>
    <t>AAA776</t>
  </si>
  <si>
    <t>AAA750</t>
  </si>
  <si>
    <t>AAA760</t>
  </si>
  <si>
    <t>AAA777</t>
  </si>
  <si>
    <t>AAB377</t>
  </si>
  <si>
    <t>AAA794</t>
  </si>
  <si>
    <t>AAA764</t>
  </si>
  <si>
    <t>AAA720</t>
  </si>
  <si>
    <t>AAB254</t>
  </si>
  <si>
    <t>MAN057</t>
  </si>
  <si>
    <t>AAA092</t>
  </si>
  <si>
    <t>MAM000</t>
  </si>
  <si>
    <t>AAA655</t>
  </si>
  <si>
    <t>AAA620</t>
  </si>
  <si>
    <t>AAA763</t>
  </si>
  <si>
    <t>AAA706</t>
  </si>
  <si>
    <t>AAA025</t>
  </si>
  <si>
    <t>AAA671</t>
  </si>
  <si>
    <t>AAB189</t>
  </si>
  <si>
    <t>AAA863</t>
  </si>
  <si>
    <t>AAB119</t>
  </si>
  <si>
    <t>AAA614</t>
  </si>
  <si>
    <t>AAB491</t>
  </si>
  <si>
    <t>AAB190</t>
  </si>
  <si>
    <t>AAA713</t>
  </si>
  <si>
    <t>AAA461</t>
  </si>
  <si>
    <t>AAA425</t>
  </si>
  <si>
    <t>AAA665</t>
  </si>
  <si>
    <t>AAA613</t>
  </si>
  <si>
    <t>AAA656</t>
  </si>
  <si>
    <t>MAN003</t>
  </si>
  <si>
    <t>AAA639</t>
  </si>
  <si>
    <t>AAB358</t>
  </si>
  <si>
    <t>AAA638</t>
  </si>
  <si>
    <t>AAA650</t>
  </si>
  <si>
    <t>Castro</t>
  </si>
  <si>
    <t>Varela</t>
  </si>
  <si>
    <t>Curotto</t>
  </si>
  <si>
    <t>Beherens</t>
  </si>
  <si>
    <t>Sánchez</t>
  </si>
  <si>
    <t>Mayo</t>
  </si>
  <si>
    <t>Cabral</t>
  </si>
  <si>
    <t>2026 T1</t>
  </si>
  <si>
    <t>Carlos</t>
  </si>
  <si>
    <t>Gustavo</t>
  </si>
  <si>
    <t>Franco</t>
  </si>
  <si>
    <t>Juan Manuel</t>
  </si>
  <si>
    <t>Leonardo</t>
  </si>
  <si>
    <t>Emanuel</t>
  </si>
  <si>
    <t>Martín</t>
  </si>
  <si>
    <t>Lucas</t>
  </si>
  <si>
    <t>Alejandro</t>
  </si>
  <si>
    <t>Mashal</t>
  </si>
  <si>
    <t>Botta</t>
  </si>
  <si>
    <t>Alberto</t>
  </si>
  <si>
    <t>Ricardo</t>
  </si>
  <si>
    <t>Juan Pablo</t>
  </si>
  <si>
    <t>Lancia</t>
  </si>
  <si>
    <t>Santiago</t>
  </si>
  <si>
    <t>Sergio</t>
  </si>
  <si>
    <t>Neville</t>
  </si>
  <si>
    <t>Tiago Ramiro</t>
  </si>
  <si>
    <t>Yeza</t>
  </si>
  <si>
    <t>Gabriel</t>
  </si>
  <si>
    <t>Capuano</t>
  </si>
  <si>
    <t>Guillermo</t>
  </si>
  <si>
    <t>Alberto Daniel</t>
  </si>
  <si>
    <t>Nievas</t>
  </si>
  <si>
    <t>Romano</t>
  </si>
  <si>
    <t>Leandro</t>
  </si>
  <si>
    <t>Manzi</t>
  </si>
  <si>
    <t>Silva</t>
  </si>
  <si>
    <t>Marcelo</t>
  </si>
  <si>
    <t>Javier</t>
  </si>
  <si>
    <t>Roberto</t>
  </si>
  <si>
    <t>Cimer</t>
  </si>
  <si>
    <t>Gonzalo</t>
  </si>
  <si>
    <t>Aira</t>
  </si>
  <si>
    <t>Torres</t>
  </si>
  <si>
    <t>Oscar</t>
  </si>
  <si>
    <t>Huanca Gaspar</t>
  </si>
  <si>
    <t>Karpinski</t>
  </si>
  <si>
    <t>Medina</t>
  </si>
  <si>
    <t>Juan</t>
  </si>
  <si>
    <t>Miguel</t>
  </si>
  <si>
    <t>AAM123</t>
  </si>
  <si>
    <t>Lautaro</t>
  </si>
  <si>
    <t>Luis</t>
  </si>
  <si>
    <t>Ariel</t>
  </si>
  <si>
    <t>Luciano</t>
  </si>
  <si>
    <t>Fernando</t>
  </si>
  <si>
    <t>Osvaldo</t>
  </si>
  <si>
    <t>Nadjarian</t>
  </si>
  <si>
    <t>Bruno</t>
  </si>
  <si>
    <t>Hugenet</t>
  </si>
  <si>
    <t>Barreto</t>
  </si>
  <si>
    <t>Maldonado</t>
  </si>
  <si>
    <t>Constanzo</t>
  </si>
  <si>
    <t>Daniel</t>
  </si>
  <si>
    <t>Ison</t>
  </si>
  <si>
    <t>Pablo</t>
  </si>
  <si>
    <t>Juan Carlos</t>
  </si>
  <si>
    <t>Barrientos Medina</t>
  </si>
  <si>
    <t>Ponzo</t>
  </si>
  <si>
    <t>Salvador Marcello</t>
  </si>
  <si>
    <t>Giaquinta</t>
  </si>
  <si>
    <t>Marcos</t>
  </si>
  <si>
    <t>Juanchini</t>
  </si>
  <si>
    <t>Eduardo</t>
  </si>
  <si>
    <t>Iapichello</t>
  </si>
  <si>
    <t>Nahuel</t>
  </si>
  <si>
    <t>Diletto</t>
  </si>
  <si>
    <t>Del Cuadro</t>
  </si>
  <si>
    <t>Rojo</t>
  </si>
  <si>
    <t>Wainer</t>
  </si>
  <si>
    <t>Furtado</t>
  </si>
  <si>
    <t>Androvich</t>
  </si>
  <si>
    <t>Alejandro Ariel</t>
  </si>
  <si>
    <t>Curia</t>
  </si>
  <si>
    <t>Méndez</t>
  </si>
  <si>
    <t>Perrini</t>
  </si>
  <si>
    <t>Ayala</t>
  </si>
  <si>
    <t>Re</t>
  </si>
  <si>
    <t>Enzo</t>
  </si>
  <si>
    <t>FADA</t>
  </si>
  <si>
    <t>Gil</t>
  </si>
  <si>
    <t>Cabrera Pando</t>
  </si>
  <si>
    <t>Ramiro</t>
  </si>
  <si>
    <t>AAB384</t>
  </si>
  <si>
    <t>Das Neves</t>
  </si>
  <si>
    <t>Ariel Faustino</t>
  </si>
  <si>
    <t>AAA758</t>
  </si>
  <si>
    <t>Fernández</t>
  </si>
  <si>
    <t>Oscar Emilio</t>
  </si>
  <si>
    <t>AAB111</t>
  </si>
  <si>
    <t>Pirozzi Alfaro</t>
  </si>
  <si>
    <t>AAB155</t>
  </si>
  <si>
    <t>Brodaric</t>
  </si>
  <si>
    <t>AAB134</t>
  </si>
  <si>
    <t>Jorge Esteban</t>
  </si>
  <si>
    <t>AAB112</t>
  </si>
  <si>
    <t>AAA679</t>
  </si>
  <si>
    <t>Linardelli</t>
  </si>
  <si>
    <t>Javier Fernando</t>
  </si>
  <si>
    <t>AAB089</t>
  </si>
  <si>
    <t>Solores</t>
  </si>
  <si>
    <t>Mariano</t>
  </si>
  <si>
    <t>AAB117</t>
  </si>
  <si>
    <t>Suárez Saavedra</t>
  </si>
  <si>
    <t>Lourdes</t>
  </si>
  <si>
    <t>AAB094</t>
  </si>
  <si>
    <t>Kountarás</t>
  </si>
  <si>
    <t>Marcelo Daniel</t>
  </si>
  <si>
    <t>AAB157</t>
  </si>
  <si>
    <t>Lorenzo Alejandro</t>
  </si>
  <si>
    <t>AAB682</t>
  </si>
  <si>
    <t>Moraldo</t>
  </si>
  <si>
    <t>MAN060</t>
  </si>
  <si>
    <t>Segato</t>
  </si>
  <si>
    <t>AAB181</t>
  </si>
  <si>
    <t>Baza</t>
  </si>
  <si>
    <t>Francisco Horacio</t>
  </si>
  <si>
    <t>AAB612</t>
  </si>
  <si>
    <t>Tomasini</t>
  </si>
  <si>
    <t>Walter Ulises</t>
  </si>
  <si>
    <t>Palma</t>
  </si>
  <si>
    <t>AAA741</t>
  </si>
  <si>
    <t>Pescia</t>
  </si>
  <si>
    <t>Salerno</t>
  </si>
  <si>
    <t>AAB292</t>
  </si>
  <si>
    <t>Tupilojón</t>
  </si>
  <si>
    <t>Páez</t>
  </si>
  <si>
    <t>AAM059</t>
  </si>
  <si>
    <t>Rodríguez Ferreiro</t>
  </si>
  <si>
    <t>AAM080</t>
  </si>
  <si>
    <t>Verdún</t>
  </si>
  <si>
    <t>Luis David</t>
  </si>
  <si>
    <t>AAA094</t>
  </si>
  <si>
    <t>Yost</t>
  </si>
  <si>
    <t>Mateo</t>
  </si>
  <si>
    <t>AAB658</t>
  </si>
  <si>
    <t>Bellotti</t>
  </si>
  <si>
    <t>AAB638</t>
  </si>
  <si>
    <t>Cerrillo</t>
  </si>
  <si>
    <t>Sequeira</t>
  </si>
  <si>
    <t>Rafaela</t>
  </si>
  <si>
    <t>AAA068</t>
  </si>
  <si>
    <t>Podhajcer</t>
  </si>
  <si>
    <t>Selena</t>
  </si>
  <si>
    <t>AAM078</t>
  </si>
  <si>
    <t>Das Neves Cagliani</t>
  </si>
  <si>
    <t>AAA067</t>
  </si>
  <si>
    <t>Emiliano Daniel</t>
  </si>
  <si>
    <t>AAM027</t>
  </si>
  <si>
    <t>Pisani Escalante</t>
  </si>
  <si>
    <t>Ulises</t>
  </si>
  <si>
    <t>AAM079</t>
  </si>
  <si>
    <t>Del Corral</t>
  </si>
  <si>
    <t>MAN089</t>
  </si>
  <si>
    <t>Ursino</t>
  </si>
  <si>
    <t>José Luis</t>
  </si>
  <si>
    <t>AAB668</t>
  </si>
  <si>
    <t>Rodríguez</t>
  </si>
  <si>
    <t>AAM081</t>
  </si>
  <si>
    <t>AAB602</t>
  </si>
  <si>
    <t>Colantoni</t>
  </si>
  <si>
    <t>AAB427</t>
  </si>
  <si>
    <t>Jorge</t>
  </si>
  <si>
    <t>Nigro</t>
  </si>
  <si>
    <t>Eugenia Leticia</t>
  </si>
  <si>
    <t>Rovella Alonso</t>
  </si>
  <si>
    <t>Chiara</t>
  </si>
  <si>
    <t>Reinoso</t>
  </si>
  <si>
    <t>Sonia Lorena</t>
  </si>
  <si>
    <t>Carnecky</t>
  </si>
  <si>
    <t>AAM111</t>
  </si>
  <si>
    <t>AAA514</t>
  </si>
  <si>
    <t>AAA547</t>
  </si>
  <si>
    <t>AAA570</t>
  </si>
  <si>
    <t>AAA545</t>
  </si>
  <si>
    <t>AAB366</t>
  </si>
  <si>
    <t>AAB340</t>
  </si>
  <si>
    <t>AAA120</t>
  </si>
  <si>
    <t>AAA220</t>
  </si>
  <si>
    <t>MAM028</t>
  </si>
  <si>
    <t>AAA398</t>
  </si>
  <si>
    <t>AAA437</t>
  </si>
  <si>
    <t>AAB170</t>
  </si>
  <si>
    <t>AAB667</t>
  </si>
  <si>
    <t>MAN021</t>
  </si>
  <si>
    <t>AAA166</t>
  </si>
  <si>
    <t>MAN081</t>
  </si>
  <si>
    <t>AAA247</t>
  </si>
  <si>
    <t>AAB395</t>
  </si>
  <si>
    <t>AAB600</t>
  </si>
  <si>
    <t>AAA541</t>
  </si>
  <si>
    <t>AAB500</t>
  </si>
  <si>
    <t>AAA107</t>
  </si>
  <si>
    <t>AAM056</t>
  </si>
  <si>
    <t>AAA090</t>
  </si>
  <si>
    <t>AAB121</t>
  </si>
  <si>
    <t>AAB463</t>
  </si>
  <si>
    <t>MAN029</t>
  </si>
  <si>
    <t>AAM026</t>
  </si>
  <si>
    <t>AAB404</t>
  </si>
  <si>
    <t>AAM065</t>
  </si>
  <si>
    <t>AAM067</t>
  </si>
  <si>
    <t>AAM071</t>
  </si>
  <si>
    <t>AAM029</t>
  </si>
  <si>
    <t>AAM068</t>
  </si>
  <si>
    <t>MAM033</t>
  </si>
  <si>
    <t>Juan Jose</t>
  </si>
  <si>
    <t>Ivan</t>
  </si>
  <si>
    <t>Facundo</t>
  </si>
  <si>
    <t>Ruben</t>
  </si>
  <si>
    <t>Ignacio</t>
  </si>
  <si>
    <t>Sirafa</t>
  </si>
  <si>
    <t>Juarez</t>
  </si>
  <si>
    <t>Gisinger</t>
  </si>
  <si>
    <t>Niz</t>
  </si>
  <si>
    <t>Rodriguez</t>
  </si>
  <si>
    <t>Barrionuevo</t>
  </si>
  <si>
    <t>Lopez Hoays</t>
  </si>
  <si>
    <t>Retamoso</t>
  </si>
  <si>
    <t>Arrua</t>
  </si>
  <si>
    <t>Tula</t>
  </si>
  <si>
    <t>Palacios</t>
  </si>
  <si>
    <t>Ramirez Alderete</t>
  </si>
  <si>
    <t>Bubis Dasnoy</t>
  </si>
  <si>
    <t>Colatruglio</t>
  </si>
  <si>
    <t>Avanzini</t>
  </si>
  <si>
    <t>Bevacqua</t>
  </si>
  <si>
    <t>Broggia</t>
  </si>
  <si>
    <t>Hernandez</t>
  </si>
  <si>
    <t>Negri</t>
  </si>
  <si>
    <t>Segovia</t>
  </si>
  <si>
    <t>Tomas</t>
  </si>
  <si>
    <t>Nicolas</t>
  </si>
  <si>
    <t>Hernando</t>
  </si>
  <si>
    <t>David</t>
  </si>
  <si>
    <t>Victor</t>
  </si>
  <si>
    <t>Joaquin</t>
  </si>
  <si>
    <t>Simon</t>
  </si>
  <si>
    <t>Valentino</t>
  </si>
  <si>
    <t>Alfredo</t>
  </si>
  <si>
    <t>Daniela</t>
  </si>
  <si>
    <t>Federico</t>
  </si>
  <si>
    <t>Veronica</t>
  </si>
  <si>
    <t>Vicente</t>
  </si>
  <si>
    <t>Andrich</t>
  </si>
  <si>
    <t>Albarracin</t>
  </si>
  <si>
    <t>Poci</t>
  </si>
  <si>
    <t>Jorge Oscar</t>
  </si>
  <si>
    <t>Dentone</t>
  </si>
  <si>
    <t>Enrique Marcelo</t>
  </si>
  <si>
    <t>Santino</t>
  </si>
  <si>
    <t>Frangella</t>
  </si>
  <si>
    <t>Barbano</t>
  </si>
  <si>
    <t>Bacigalupo</t>
  </si>
  <si>
    <t>Achino</t>
  </si>
  <si>
    <t>Acosta</t>
  </si>
  <si>
    <t>Bautista</t>
  </si>
  <si>
    <t>Bugarin</t>
  </si>
  <si>
    <t>Saikin</t>
  </si>
  <si>
    <t>Antonio</t>
  </si>
  <si>
    <t>Maccarrone</t>
  </si>
  <si>
    <t>Jose Maria</t>
  </si>
  <si>
    <t>Sebastian</t>
  </si>
  <si>
    <t>Ernesto</t>
  </si>
  <si>
    <t>Monasterio</t>
  </si>
  <si>
    <t>Candioti</t>
  </si>
  <si>
    <t>Aciar</t>
  </si>
  <si>
    <t>Gamallo</t>
  </si>
  <si>
    <t>Fernandez</t>
  </si>
  <si>
    <t>Martin</t>
  </si>
  <si>
    <t>Dario</t>
  </si>
  <si>
    <t>Federico Joaquin</t>
  </si>
  <si>
    <t>Benitez</t>
  </si>
  <si>
    <t>Diaz</t>
  </si>
  <si>
    <t>Elias</t>
  </si>
  <si>
    <t>Nesprias</t>
  </si>
  <si>
    <t>Agustin</t>
  </si>
  <si>
    <t>Angel Milciades</t>
  </si>
  <si>
    <t>Ornella Dana Lucia</t>
  </si>
  <si>
    <t>Matias</t>
  </si>
  <si>
    <t>Damian</t>
  </si>
  <si>
    <t>Ferian</t>
  </si>
  <si>
    <t>German Natalio</t>
  </si>
  <si>
    <t>Ivan Alejandro</t>
  </si>
  <si>
    <t>Ivan Ezequiel</t>
  </si>
  <si>
    <t>Julian</t>
  </si>
  <si>
    <t>Fabian</t>
  </si>
  <si>
    <t>Roman</t>
  </si>
  <si>
    <t>Santino Giovanni Roman</t>
  </si>
  <si>
    <t>German</t>
  </si>
  <si>
    <t>Adrian</t>
  </si>
  <si>
    <t>Lucio Jose</t>
  </si>
  <si>
    <t>Matias Andres</t>
  </si>
  <si>
    <t>Felix</t>
  </si>
  <si>
    <t>Nestor</t>
  </si>
  <si>
    <t>Julio Cesar</t>
  </si>
  <si>
    <t>Andres Leandro</t>
  </si>
  <si>
    <t>Perez</t>
  </si>
  <si>
    <t>Ruben Adrian</t>
  </si>
  <si>
    <t>Barberon</t>
  </si>
  <si>
    <t>Ramon</t>
  </si>
  <si>
    <t>Lopez</t>
  </si>
  <si>
    <t>Gaston</t>
  </si>
  <si>
    <t>Lucas Raul</t>
  </si>
  <si>
    <t>Raul</t>
  </si>
  <si>
    <t>Tuñez</t>
  </si>
  <si>
    <t>Ramiro Damian</t>
  </si>
  <si>
    <t>Luis Crisanto</t>
  </si>
  <si>
    <t>Gerald</t>
  </si>
  <si>
    <t>Tarn</t>
  </si>
  <si>
    <t>Urrutia</t>
  </si>
  <si>
    <t>Gonzalez</t>
  </si>
  <si>
    <t>Huergo</t>
  </si>
  <si>
    <t>Choque</t>
  </si>
  <si>
    <t>Diego</t>
  </si>
  <si>
    <t>Telis</t>
  </si>
  <si>
    <t>Samuel</t>
  </si>
  <si>
    <t>Mateo Nicolas</t>
  </si>
  <si>
    <t>Del Valle Moreyra</t>
  </si>
  <si>
    <t>Gomez Nieto</t>
  </si>
  <si>
    <t>Lia</t>
  </si>
  <si>
    <t>Djimcherachvili</t>
  </si>
  <si>
    <t>AAA689</t>
  </si>
  <si>
    <t>AAA499</t>
  </si>
  <si>
    <t>AAA498</t>
  </si>
  <si>
    <t>AAA363</t>
  </si>
  <si>
    <t>AAA537</t>
  </si>
  <si>
    <t>AAA253</t>
  </si>
  <si>
    <t>AAA158</t>
  </si>
  <si>
    <t>AAM118</t>
  </si>
  <si>
    <t>AAM119</t>
  </si>
  <si>
    <t>AAM120</t>
  </si>
  <si>
    <t>AAM121</t>
  </si>
  <si>
    <t>AAB537</t>
  </si>
  <si>
    <t>AAB625</t>
  </si>
  <si>
    <t>AAM042</t>
  </si>
  <si>
    <t>AAM016</t>
  </si>
  <si>
    <t>AAA827</t>
  </si>
  <si>
    <t>AAB497</t>
  </si>
  <si>
    <t>AAB510</t>
  </si>
  <si>
    <t>AAB507</t>
  </si>
  <si>
    <t>AAB325</t>
  </si>
  <si>
    <t>AAA057</t>
  </si>
  <si>
    <t>AAA064</t>
  </si>
  <si>
    <t>AAA086</t>
  </si>
  <si>
    <t>AAA162</t>
  </si>
  <si>
    <t>AAB458</t>
  </si>
  <si>
    <t>AAB499</t>
  </si>
  <si>
    <t>AAB554</t>
  </si>
  <si>
    <t>AAB614</t>
  </si>
  <si>
    <t>AAB620</t>
  </si>
  <si>
    <t>AAB652</t>
  </si>
  <si>
    <t>AAB661</t>
  </si>
  <si>
    <t>AAB445</t>
  </si>
  <si>
    <t>AAB484</t>
  </si>
  <si>
    <t>AAB637</t>
  </si>
  <si>
    <t>Brandon</t>
  </si>
  <si>
    <t>Abrahan</t>
  </si>
  <si>
    <t>Valentin</t>
  </si>
  <si>
    <t>Alexander</t>
  </si>
  <si>
    <t>Ismael</t>
  </si>
  <si>
    <t>Saenz Ford</t>
  </si>
  <si>
    <t>Blanco</t>
  </si>
  <si>
    <t>Migueles</t>
  </si>
  <si>
    <t>Carrizo</t>
  </si>
  <si>
    <t>Villaverde</t>
  </si>
  <si>
    <t>El Hares</t>
  </si>
  <si>
    <t>Timpanaro</t>
  </si>
  <si>
    <t>Aguirre</t>
  </si>
  <si>
    <t>Oyola</t>
  </si>
  <si>
    <t>Di Nisio</t>
  </si>
  <si>
    <t>Manzo</t>
  </si>
  <si>
    <t>Schiffer</t>
  </si>
  <si>
    <t>Kraus</t>
  </si>
  <si>
    <t>Frutos</t>
  </si>
  <si>
    <t>Taborda</t>
  </si>
  <si>
    <t>Raña</t>
  </si>
  <si>
    <t>Vilche</t>
  </si>
  <si>
    <t>Nedilski</t>
  </si>
  <si>
    <t>Alvarez</t>
  </si>
  <si>
    <t>Galgano</t>
  </si>
  <si>
    <t>Fontana</t>
  </si>
  <si>
    <t>Arturo</t>
  </si>
  <si>
    <t>Saiz</t>
  </si>
  <si>
    <t>Andres</t>
  </si>
  <si>
    <t>Christian</t>
  </si>
  <si>
    <t>Ardenghi</t>
  </si>
  <si>
    <t>Duarte</t>
  </si>
  <si>
    <t>Galvan</t>
  </si>
  <si>
    <t>Passicot</t>
  </si>
  <si>
    <t>Figar</t>
  </si>
  <si>
    <t>Bernardo</t>
  </si>
  <si>
    <t>Lanzillota</t>
  </si>
  <si>
    <t>Gerardo</t>
  </si>
  <si>
    <t>Natanael</t>
  </si>
  <si>
    <t>Gallard</t>
  </si>
  <si>
    <t>Lescano</t>
  </si>
  <si>
    <t>Barbieri</t>
  </si>
  <si>
    <t>Aguilar</t>
  </si>
  <si>
    <t>Lara</t>
  </si>
  <si>
    <t>Saucedo Leis</t>
  </si>
  <si>
    <t>Del Peral</t>
  </si>
  <si>
    <t>Ciro</t>
  </si>
  <si>
    <t>Adet</t>
  </si>
  <si>
    <t>Somma</t>
  </si>
  <si>
    <t>Suarez</t>
  </si>
  <si>
    <t>Moreira</t>
  </si>
  <si>
    <t>Argenis</t>
  </si>
  <si>
    <t>Aramis</t>
  </si>
  <si>
    <t>Fernandez Tirado</t>
  </si>
  <si>
    <t>Garcia</t>
  </si>
  <si>
    <t>Leon Peña</t>
  </si>
  <si>
    <t>Cambria</t>
  </si>
  <si>
    <t>Lucio</t>
  </si>
  <si>
    <t>AAB057</t>
  </si>
  <si>
    <t>AAA552</t>
  </si>
  <si>
    <t>AAB106</t>
  </si>
  <si>
    <t>AAA604</t>
  </si>
  <si>
    <t>AAA959</t>
  </si>
  <si>
    <t>AAB158</t>
  </si>
  <si>
    <t>AAB335</t>
  </si>
  <si>
    <t>AAB248</t>
  </si>
  <si>
    <t>AAA150</t>
  </si>
  <si>
    <t>AAB100</t>
  </si>
  <si>
    <t>AAM055</t>
  </si>
  <si>
    <t>AAA123</t>
  </si>
  <si>
    <t>AAB675</t>
  </si>
  <si>
    <t>AAB621</t>
  </si>
  <si>
    <t>AAM076</t>
  </si>
  <si>
    <t>AAM074</t>
  </si>
  <si>
    <t>AAM057</t>
  </si>
  <si>
    <t>AAM077</t>
  </si>
  <si>
    <t>AAM017</t>
  </si>
  <si>
    <t>AAM058</t>
  </si>
  <si>
    <t>AAB541</t>
  </si>
  <si>
    <t>AAA118</t>
  </si>
  <si>
    <t>AAB532</t>
  </si>
  <si>
    <t>AAM110</t>
  </si>
  <si>
    <t>AAM073</t>
  </si>
  <si>
    <t>AAB648</t>
  </si>
  <si>
    <t>Gonzalez Grumon</t>
  </si>
  <si>
    <t>Lemes</t>
  </si>
  <si>
    <t>AAM089</t>
  </si>
  <si>
    <t>AAM066</t>
  </si>
  <si>
    <t>AAA898</t>
  </si>
  <si>
    <t>AAM064</t>
  </si>
  <si>
    <t>Valentina</t>
  </si>
  <si>
    <t>Leon</t>
  </si>
  <si>
    <t>Josias</t>
  </si>
  <si>
    <t>Benjamin</t>
  </si>
  <si>
    <t>Camilo</t>
  </si>
  <si>
    <t>Jonas</t>
  </si>
  <si>
    <t>Molina</t>
  </si>
  <si>
    <t>Dreko</t>
  </si>
  <si>
    <t>Frias</t>
  </si>
  <si>
    <t>Castaño</t>
  </si>
  <si>
    <t>Romero Corro</t>
  </si>
  <si>
    <t>Rocha</t>
  </si>
  <si>
    <t>Simoncelli</t>
  </si>
  <si>
    <t>Muñoz</t>
  </si>
  <si>
    <t>Goldar</t>
  </si>
  <si>
    <t>Graña Novoa</t>
  </si>
  <si>
    <t>Otranto</t>
  </si>
  <si>
    <t>Chodakowski</t>
  </si>
  <si>
    <t>Fernandez de Larrea</t>
  </si>
  <si>
    <t>Ayupe Peñaranda</t>
  </si>
  <si>
    <t>Varriano</t>
  </si>
  <si>
    <t>Fernando Roberto</t>
  </si>
  <si>
    <t>Fernando Eduardo</t>
  </si>
  <si>
    <t>Paz</t>
  </si>
  <si>
    <t>Julio</t>
  </si>
  <si>
    <t>Guzman</t>
  </si>
  <si>
    <t>Rodriguez Sanzi</t>
  </si>
  <si>
    <t>Porreca</t>
  </si>
  <si>
    <t>Aranda</t>
  </si>
  <si>
    <t>Cottet</t>
  </si>
  <si>
    <t>Katerine</t>
  </si>
  <si>
    <t>Micaela</t>
  </si>
  <si>
    <t>Couceiro</t>
  </si>
  <si>
    <t>Lalli</t>
  </si>
  <si>
    <t>Asturi</t>
  </si>
  <si>
    <t>Zarecki</t>
  </si>
  <si>
    <t>Mauro Sebastian</t>
  </si>
  <si>
    <t>Andres Damian</t>
  </si>
  <si>
    <t>Thiago</t>
  </si>
  <si>
    <t>Vasquez</t>
  </si>
  <si>
    <t>Bernaechea</t>
  </si>
  <si>
    <t>Walter</t>
  </si>
  <si>
    <t>Szewiell</t>
  </si>
  <si>
    <t>Maximiliano</t>
  </si>
  <si>
    <t>MAN008</t>
  </si>
  <si>
    <t>MAN009</t>
  </si>
  <si>
    <t>AAA479</t>
  </si>
  <si>
    <t>AAB023</t>
  </si>
  <si>
    <t>AAB255</t>
  </si>
  <si>
    <t>AAA265</t>
  </si>
  <si>
    <t>AAA101</t>
  </si>
  <si>
    <t>AAB568</t>
  </si>
  <si>
    <t>AAM021</t>
  </si>
  <si>
    <t>AAB399</t>
  </si>
  <si>
    <t>AAB398</t>
  </si>
  <si>
    <t>MAM029</t>
  </si>
  <si>
    <t>MAM027</t>
  </si>
  <si>
    <t>Pennini</t>
  </si>
  <si>
    <t>Mario Fabian</t>
  </si>
  <si>
    <t>Juan Francisco</t>
  </si>
  <si>
    <t>Queimaliños</t>
  </si>
  <si>
    <t>Braian</t>
  </si>
  <si>
    <t>Monzon</t>
  </si>
  <si>
    <t>Prost</t>
  </si>
  <si>
    <t>Uziel Ramses</t>
  </si>
  <si>
    <t>Bracamonte</t>
  </si>
  <si>
    <t>Facundo Lucio</t>
  </si>
  <si>
    <t>Centeno</t>
  </si>
  <si>
    <t>Migliorero</t>
  </si>
  <si>
    <t>Sergio Pablo</t>
  </si>
  <si>
    <t>Esteban</t>
  </si>
  <si>
    <t>Gomez</t>
  </si>
  <si>
    <t>Ganuzza</t>
  </si>
  <si>
    <t>Nazareno</t>
  </si>
  <si>
    <t>Arnal</t>
  </si>
  <si>
    <t>Brust</t>
  </si>
  <si>
    <t>Ginez Mesquida</t>
  </si>
  <si>
    <t>Piriz</t>
  </si>
  <si>
    <t>Campos</t>
  </si>
  <si>
    <t>AAA019</t>
  </si>
  <si>
    <t>AAB097</t>
  </si>
  <si>
    <t>AAB260</t>
  </si>
  <si>
    <t>AAB392</t>
  </si>
  <si>
    <t>MAN070</t>
  </si>
  <si>
    <t>AAM044</t>
  </si>
  <si>
    <t>AAM060</t>
  </si>
  <si>
    <t>AAM028</t>
  </si>
  <si>
    <t>AAM046</t>
  </si>
  <si>
    <t>AAB132</t>
  </si>
  <si>
    <t>AAM022</t>
  </si>
  <si>
    <t>AAM063</t>
  </si>
  <si>
    <t>AAM062</t>
  </si>
  <si>
    <t>AAM061</t>
  </si>
  <si>
    <t>MAN014</t>
  </si>
  <si>
    <t>AAA735</t>
  </si>
  <si>
    <t>AAA725</t>
  </si>
  <si>
    <t>AAB272</t>
  </si>
  <si>
    <t>AAA542</t>
  </si>
  <si>
    <t>AAA714</t>
  </si>
  <si>
    <t>AAA034</t>
  </si>
  <si>
    <t>AAA872</t>
  </si>
  <si>
    <t>MAN100</t>
  </si>
  <si>
    <t>MAN046</t>
  </si>
  <si>
    <t>AAM099</t>
  </si>
  <si>
    <t>AAB429</t>
  </si>
  <si>
    <t>AAM041</t>
  </si>
  <si>
    <t>AAM096</t>
  </si>
  <si>
    <t>AAB487</t>
  </si>
  <si>
    <t>AAB655</t>
  </si>
  <si>
    <t>AAB515</t>
  </si>
  <si>
    <t>AAB673</t>
  </si>
  <si>
    <t>AAB671</t>
  </si>
  <si>
    <t>MAM017</t>
  </si>
  <si>
    <t>Nicolas Ariel</t>
  </si>
  <si>
    <t>Hector</t>
  </si>
  <si>
    <t>Orlando</t>
  </si>
  <si>
    <t>Gaston Exequiel</t>
  </si>
  <si>
    <t>Renzo</t>
  </si>
  <si>
    <t>Tania</t>
  </si>
  <si>
    <t>Jeremias</t>
  </si>
  <si>
    <t>Hernan</t>
  </si>
  <si>
    <t>Anabel</t>
  </si>
  <si>
    <t>Alves Fernandes</t>
  </si>
  <si>
    <t>Zafferano</t>
  </si>
  <si>
    <t>Bastone</t>
  </si>
  <si>
    <t>Quarta</t>
  </si>
  <si>
    <t>Prieu</t>
  </si>
  <si>
    <t>Pereira</t>
  </si>
  <si>
    <t>Ojeda</t>
  </si>
  <si>
    <t>Leguiza</t>
  </si>
  <si>
    <t>Forgione</t>
  </si>
  <si>
    <t>Rios</t>
  </si>
  <si>
    <t>Santa Marinha</t>
  </si>
  <si>
    <t>Palange</t>
  </si>
  <si>
    <t>Sayago</t>
  </si>
  <si>
    <t>Czupiak</t>
  </si>
  <si>
    <t>Bustillos Huallpa</t>
  </si>
  <si>
    <t>Pereyra</t>
  </si>
  <si>
    <t>MAN050</t>
  </si>
  <si>
    <t>Benicio Donato</t>
  </si>
  <si>
    <t>Canalicchio Jaureche</t>
  </si>
  <si>
    <t># T1</t>
  </si>
  <si>
    <t>Total</t>
  </si>
  <si>
    <t>Pagó</t>
  </si>
  <si>
    <t># T2</t>
  </si>
  <si>
    <r>
      <rPr>
        <b/>
        <u/>
        <sz val="10"/>
        <color rgb="FFFF0000"/>
        <rFont val="Arial"/>
        <family val="2"/>
      </rPr>
      <t>Año 2026</t>
    </r>
    <r>
      <rPr>
        <b/>
        <sz val="10"/>
        <color rgb="FFFF0000"/>
        <rFont val="Arial"/>
        <family val="2"/>
      </rPr>
      <t>:</t>
    </r>
  </si>
  <si>
    <t># FADA</t>
  </si>
  <si>
    <t># Bonif.</t>
  </si>
  <si>
    <t>Estado</t>
  </si>
  <si>
    <t># T3</t>
  </si>
  <si>
    <t># T4</t>
  </si>
  <si>
    <t>Cuota</t>
  </si>
  <si>
    <t>FADA 26</t>
  </si>
  <si>
    <t>M$</t>
  </si>
  <si>
    <t>Fasgba T1</t>
  </si>
  <si>
    <t>Fasgba T2</t>
  </si>
  <si>
    <t>Fasgba T3</t>
  </si>
  <si>
    <t>Fasgba T4</t>
  </si>
  <si>
    <t>OK</t>
  </si>
  <si>
    <t>Debe</t>
  </si>
  <si>
    <t>Celis</t>
  </si>
  <si>
    <t>Cristian Alfonso</t>
  </si>
  <si>
    <t>Jose Leonardo</t>
  </si>
  <si>
    <t>Cristian</t>
  </si>
  <si>
    <t>Alan</t>
  </si>
  <si>
    <t>Mabit Gloria</t>
  </si>
  <si>
    <t>Maria Alegria</t>
  </si>
  <si>
    <t>Lautaro Isaac</t>
  </si>
  <si>
    <t>Lautaro Nahuel</t>
  </si>
  <si>
    <t>Lyzymysiuk</t>
  </si>
  <si>
    <t>Chamorro</t>
  </si>
  <si>
    <t>Marque</t>
  </si>
  <si>
    <t>Rusiecki</t>
  </si>
  <si>
    <t>Arevalo</t>
  </si>
  <si>
    <t>Salega</t>
  </si>
  <si>
    <t>Urciuoli</t>
  </si>
  <si>
    <t>Arias</t>
  </si>
  <si>
    <t>Frecini</t>
  </si>
  <si>
    <t>Ortiz</t>
  </si>
  <si>
    <t>Nirchio</t>
  </si>
  <si>
    <t>Culaitis</t>
  </si>
  <si>
    <t>Genovese</t>
  </si>
  <si>
    <t>Bogado</t>
  </si>
  <si>
    <t>Caceres Barrios</t>
  </si>
  <si>
    <t>Oviedo</t>
  </si>
  <si>
    <t>Caballero</t>
  </si>
  <si>
    <t>Profilo</t>
  </si>
  <si>
    <t>Bonomo</t>
  </si>
  <si>
    <t>Lotito</t>
  </si>
  <si>
    <t>Palladino</t>
  </si>
  <si>
    <t>Figueroa</t>
  </si>
  <si>
    <t>Figueroa Palacios</t>
  </si>
  <si>
    <t>Astrain</t>
  </si>
  <si>
    <t>Narea</t>
  </si>
  <si>
    <t>AAA811</t>
  </si>
  <si>
    <t>AAA894</t>
  </si>
  <si>
    <t>AAM102</t>
  </si>
  <si>
    <t>AAA743</t>
  </si>
  <si>
    <t>AAA632</t>
  </si>
  <si>
    <t>AAA739</t>
  </si>
  <si>
    <t>AAA611</t>
  </si>
  <si>
    <t>AAA606</t>
  </si>
  <si>
    <t>AAA960</t>
  </si>
  <si>
    <t>AAA004</t>
  </si>
  <si>
    <t>AAA449</t>
  </si>
  <si>
    <t>AAA562</t>
  </si>
  <si>
    <t>AAA362</t>
  </si>
  <si>
    <t>AAA275</t>
  </si>
  <si>
    <t>AAB361</t>
  </si>
  <si>
    <t>AAA538</t>
  </si>
  <si>
    <t>AAA295</t>
  </si>
  <si>
    <t>AAB072</t>
  </si>
  <si>
    <t>AAA066</t>
  </si>
  <si>
    <t>AAA163</t>
  </si>
  <si>
    <t>AAB273</t>
  </si>
  <si>
    <t>AAM008</t>
  </si>
  <si>
    <t>AAA360</t>
  </si>
  <si>
    <t>AAM105</t>
  </si>
  <si>
    <t>AAM011</t>
  </si>
  <si>
    <t>MAM011</t>
  </si>
  <si>
    <t>AAB402</t>
  </si>
  <si>
    <t>AAA099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</si>
</sst>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0"/>
      <name val="Symbol"/>
      <family val="1"/>
      <charset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" fontId="0" fillId="0" borderId="3" xfId="0" applyNumberFormat="1" applyFill="1" applyBorder="1" applyAlignment="1">
      <alignment horizontal="right" vertical="center"/>
    </xf>
    <xf numFmtId="2" fontId="0" fillId="0" borderId="6" xfId="0" applyNumberFormat="1" applyFill="1" applyBorder="1" applyAlignment="1">
      <alignment horizontal="right" vertical="center"/>
    </xf>
    <xf numFmtId="2" fontId="0" fillId="0" borderId="11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" fontId="2" fillId="0" borderId="9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4" borderId="2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right" vertical="center"/>
    </xf>
    <xf numFmtId="1" fontId="2" fillId="3" borderId="3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%20B1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6.%20CA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7.%20CA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9.%20CA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.%20CAQ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16.%20CWA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9.%20JC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1.%20R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3.%20UN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7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6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6"/>
  <sheetViews>
    <sheetView showGridLines="0" workbookViewId="0"/>
  </sheetViews>
  <sheetFormatPr baseColWidth="10" defaultRowHeight="13.2"/>
  <cols>
    <col min="1" max="1" width="10.77734375" style="7" customWidth="1"/>
    <col min="2" max="2" width="10.77734375" style="51" customWidth="1"/>
    <col min="3" max="16384" width="11.5546875" style="1"/>
  </cols>
  <sheetData>
    <row r="1" spans="1:2" ht="13.8" thickBot="1">
      <c r="A1" s="33" t="s">
        <v>714</v>
      </c>
      <c r="B1" s="32" t="s">
        <v>716</v>
      </c>
    </row>
    <row r="2" spans="1:2" ht="14.4">
      <c r="A2" s="37" t="s">
        <v>715</v>
      </c>
      <c r="B2" s="54">
        <v>2</v>
      </c>
    </row>
    <row r="3" spans="1:2" ht="14.4">
      <c r="A3" s="39" t="s">
        <v>717</v>
      </c>
      <c r="B3" s="52">
        <v>0.6</v>
      </c>
    </row>
    <row r="4" spans="1:2" ht="14.4">
      <c r="A4" s="39" t="s">
        <v>718</v>
      </c>
      <c r="B4" s="52">
        <v>0.6</v>
      </c>
    </row>
    <row r="5" spans="1:2" ht="14.4">
      <c r="A5" s="39" t="s">
        <v>719</v>
      </c>
      <c r="B5" s="52">
        <v>0.75</v>
      </c>
    </row>
    <row r="6" spans="1:2" ht="15" thickBot="1">
      <c r="A6" s="41" t="s">
        <v>720</v>
      </c>
      <c r="B6" s="53">
        <v>0.9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30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110</v>
      </c>
      <c r="C2" s="4" t="s">
        <v>119</v>
      </c>
      <c r="D2" s="10" t="s">
        <v>49</v>
      </c>
      <c r="E2" s="9" t="s">
        <v>52</v>
      </c>
      <c r="F2" s="13">
        <v>2297.6000000000004</v>
      </c>
      <c r="G2" s="13">
        <v>1</v>
      </c>
      <c r="H2" s="19">
        <v>1200</v>
      </c>
    </row>
    <row r="3" spans="1:8">
      <c r="A3" s="9">
        <v>2</v>
      </c>
      <c r="B3" s="4" t="s">
        <v>112</v>
      </c>
      <c r="C3" s="4" t="s">
        <v>421</v>
      </c>
      <c r="D3" s="10" t="s">
        <v>49</v>
      </c>
      <c r="E3" s="9" t="s">
        <v>56</v>
      </c>
      <c r="F3" s="13">
        <v>2167.5</v>
      </c>
      <c r="G3" s="13">
        <v>1</v>
      </c>
      <c r="H3" s="19">
        <v>1200</v>
      </c>
    </row>
    <row r="4" spans="1:8">
      <c r="A4" s="9">
        <v>3</v>
      </c>
      <c r="B4" s="4" t="s">
        <v>124</v>
      </c>
      <c r="C4" s="4" t="s">
        <v>326</v>
      </c>
      <c r="D4" s="10" t="s">
        <v>49</v>
      </c>
      <c r="E4" s="9" t="s">
        <v>57</v>
      </c>
      <c r="F4" s="13">
        <v>2167</v>
      </c>
      <c r="G4" s="13">
        <v>0</v>
      </c>
      <c r="H4" s="19">
        <v>1200</v>
      </c>
    </row>
    <row r="5" spans="1:8">
      <c r="A5" s="9">
        <v>4</v>
      </c>
      <c r="B5" s="4" t="s">
        <v>113</v>
      </c>
      <c r="C5" s="4" t="s">
        <v>409</v>
      </c>
      <c r="D5" s="10" t="s">
        <v>49</v>
      </c>
      <c r="E5" s="9" t="s">
        <v>58</v>
      </c>
      <c r="F5" s="13">
        <v>2166.85</v>
      </c>
      <c r="G5" s="13">
        <v>1</v>
      </c>
      <c r="H5" s="19">
        <v>1200</v>
      </c>
    </row>
    <row r="6" spans="1:8">
      <c r="A6" s="9">
        <v>5</v>
      </c>
      <c r="B6" s="4" t="s">
        <v>685</v>
      </c>
      <c r="C6" s="4" t="s">
        <v>172</v>
      </c>
      <c r="D6" s="10" t="s">
        <v>49</v>
      </c>
      <c r="E6" s="9" t="s">
        <v>657</v>
      </c>
      <c r="F6" s="13">
        <v>2102</v>
      </c>
      <c r="G6" s="13">
        <v>0</v>
      </c>
      <c r="H6" s="19">
        <v>1200</v>
      </c>
    </row>
    <row r="7" spans="1:8">
      <c r="A7" s="9">
        <v>6</v>
      </c>
      <c r="B7" s="6" t="s">
        <v>179</v>
      </c>
      <c r="C7" s="6" t="s">
        <v>178</v>
      </c>
      <c r="D7" s="10" t="s">
        <v>49</v>
      </c>
      <c r="E7" s="9" t="s">
        <v>75</v>
      </c>
      <c r="F7" s="13">
        <v>2003.6</v>
      </c>
      <c r="G7" s="13">
        <v>0</v>
      </c>
      <c r="H7" s="19">
        <v>1200</v>
      </c>
    </row>
    <row r="8" spans="1:8">
      <c r="A8" s="9">
        <v>7</v>
      </c>
      <c r="B8" s="4" t="s">
        <v>175</v>
      </c>
      <c r="C8" s="4" t="s">
        <v>403</v>
      </c>
      <c r="D8" s="10" t="s">
        <v>49</v>
      </c>
      <c r="E8" s="9" t="s">
        <v>77</v>
      </c>
      <c r="F8" s="13">
        <v>1998.2000000000003</v>
      </c>
      <c r="G8" s="13">
        <v>1</v>
      </c>
      <c r="H8" s="19">
        <v>1200</v>
      </c>
    </row>
    <row r="9" spans="1:8">
      <c r="A9" s="9">
        <v>8</v>
      </c>
      <c r="B9" s="4" t="s">
        <v>174</v>
      </c>
      <c r="C9" s="4" t="s">
        <v>173</v>
      </c>
      <c r="D9" s="10" t="s">
        <v>49</v>
      </c>
      <c r="E9" s="9" t="s">
        <v>78</v>
      </c>
      <c r="F9" s="13">
        <v>1993.2</v>
      </c>
      <c r="G9" s="13">
        <v>0</v>
      </c>
      <c r="H9" s="19">
        <v>1200</v>
      </c>
    </row>
    <row r="10" spans="1:8">
      <c r="A10" s="9">
        <v>9</v>
      </c>
      <c r="B10" s="4" t="s">
        <v>164</v>
      </c>
      <c r="C10" s="4" t="s">
        <v>163</v>
      </c>
      <c r="D10" s="10" t="s">
        <v>49</v>
      </c>
      <c r="E10" s="9" t="s">
        <v>86</v>
      </c>
      <c r="F10" s="13">
        <v>1957.8000000000002</v>
      </c>
      <c r="G10" s="13">
        <v>0</v>
      </c>
      <c r="H10" s="19">
        <v>1200</v>
      </c>
    </row>
    <row r="11" spans="1:8">
      <c r="A11" s="9">
        <v>10</v>
      </c>
      <c r="B11" s="5" t="s">
        <v>136</v>
      </c>
      <c r="C11" s="5" t="s">
        <v>135</v>
      </c>
      <c r="D11" s="10" t="s">
        <v>49</v>
      </c>
      <c r="E11" s="9" t="s">
        <v>103</v>
      </c>
      <c r="F11" s="13">
        <v>1859.8999999999999</v>
      </c>
      <c r="G11" s="13">
        <v>0</v>
      </c>
      <c r="H11" s="19">
        <v>1200</v>
      </c>
    </row>
    <row r="12" spans="1:8">
      <c r="A12" s="9">
        <v>11</v>
      </c>
      <c r="B12" s="4" t="s">
        <v>686</v>
      </c>
      <c r="C12" s="4" t="s">
        <v>173</v>
      </c>
      <c r="D12" s="10" t="s">
        <v>49</v>
      </c>
      <c r="E12" s="9" t="s">
        <v>658</v>
      </c>
      <c r="F12" s="13">
        <v>1843.7</v>
      </c>
      <c r="G12" s="13">
        <v>0</v>
      </c>
      <c r="H12" s="19">
        <v>1200</v>
      </c>
    </row>
    <row r="13" spans="1:8">
      <c r="A13" s="9">
        <v>12</v>
      </c>
      <c r="B13" s="4" t="s">
        <v>687</v>
      </c>
      <c r="C13" s="4" t="s">
        <v>676</v>
      </c>
      <c r="D13" s="10" t="s">
        <v>49</v>
      </c>
      <c r="E13" s="9" t="s">
        <v>659</v>
      </c>
      <c r="F13" s="13">
        <v>1834.2</v>
      </c>
      <c r="G13" s="13">
        <v>0</v>
      </c>
      <c r="H13" s="19">
        <v>1200</v>
      </c>
    </row>
    <row r="14" spans="1:8">
      <c r="A14" s="9">
        <v>13</v>
      </c>
      <c r="B14" s="6" t="s">
        <v>688</v>
      </c>
      <c r="C14" s="6" t="s">
        <v>123</v>
      </c>
      <c r="D14" s="10" t="s">
        <v>49</v>
      </c>
      <c r="E14" s="9" t="s">
        <v>660</v>
      </c>
      <c r="F14" s="13">
        <v>1782.75</v>
      </c>
      <c r="G14" s="13">
        <v>1</v>
      </c>
      <c r="H14" s="19">
        <v>1200</v>
      </c>
    </row>
    <row r="15" spans="1:8">
      <c r="A15" s="9">
        <v>14</v>
      </c>
      <c r="B15" s="4" t="s">
        <v>689</v>
      </c>
      <c r="C15" s="4" t="s">
        <v>116</v>
      </c>
      <c r="D15" s="10" t="s">
        <v>49</v>
      </c>
      <c r="E15" s="9" t="s">
        <v>661</v>
      </c>
      <c r="F15" s="13">
        <v>1781.5</v>
      </c>
      <c r="G15" s="13">
        <v>0</v>
      </c>
      <c r="H15" s="19">
        <v>1200</v>
      </c>
    </row>
    <row r="16" spans="1:8">
      <c r="A16" s="9">
        <v>15</v>
      </c>
      <c r="B16" s="4" t="s">
        <v>690</v>
      </c>
      <c r="C16" s="4" t="s">
        <v>677</v>
      </c>
      <c r="D16" s="10" t="s">
        <v>49</v>
      </c>
      <c r="E16" s="9" t="s">
        <v>662</v>
      </c>
      <c r="F16" s="13">
        <v>1751</v>
      </c>
      <c r="G16" s="13">
        <v>0</v>
      </c>
      <c r="H16" s="19">
        <v>1200</v>
      </c>
    </row>
    <row r="17" spans="1:8">
      <c r="A17" s="9">
        <v>16</v>
      </c>
      <c r="B17" s="4" t="s">
        <v>143</v>
      </c>
      <c r="C17" s="4" t="s">
        <v>678</v>
      </c>
      <c r="D17" s="10" t="s">
        <v>49</v>
      </c>
      <c r="E17" s="9" t="s">
        <v>663</v>
      </c>
      <c r="F17" s="13">
        <v>1736.25</v>
      </c>
      <c r="G17" s="13">
        <v>0</v>
      </c>
      <c r="H17" s="19">
        <v>1200</v>
      </c>
    </row>
    <row r="18" spans="1:8">
      <c r="A18" s="9">
        <v>17</v>
      </c>
      <c r="B18" s="4" t="s">
        <v>691</v>
      </c>
      <c r="C18" s="4" t="s">
        <v>679</v>
      </c>
      <c r="D18" s="10" t="s">
        <v>49</v>
      </c>
      <c r="E18" s="9" t="s">
        <v>664</v>
      </c>
      <c r="F18" s="13">
        <v>1734.25</v>
      </c>
      <c r="G18" s="13">
        <v>1</v>
      </c>
      <c r="H18" s="19">
        <v>1200</v>
      </c>
    </row>
    <row r="19" spans="1:8">
      <c r="A19" s="9">
        <v>18</v>
      </c>
      <c r="B19" s="4" t="s">
        <v>692</v>
      </c>
      <c r="C19" s="4" t="s">
        <v>360</v>
      </c>
      <c r="D19" s="10" t="s">
        <v>49</v>
      </c>
      <c r="E19" s="9" t="s">
        <v>665</v>
      </c>
      <c r="F19" s="13">
        <v>1684</v>
      </c>
      <c r="G19" s="13">
        <v>1</v>
      </c>
      <c r="H19" s="19">
        <v>1200</v>
      </c>
    </row>
    <row r="20" spans="1:8">
      <c r="A20" s="9">
        <v>19</v>
      </c>
      <c r="B20" s="4" t="s">
        <v>414</v>
      </c>
      <c r="C20" s="4" t="s">
        <v>122</v>
      </c>
      <c r="D20" s="10" t="s">
        <v>49</v>
      </c>
      <c r="E20" s="9" t="s">
        <v>666</v>
      </c>
      <c r="F20" s="13">
        <v>1607.75</v>
      </c>
      <c r="G20" s="13">
        <v>0</v>
      </c>
      <c r="H20" s="19">
        <v>1200</v>
      </c>
    </row>
    <row r="21" spans="1:8">
      <c r="A21" s="9">
        <v>20</v>
      </c>
      <c r="B21" s="4" t="s">
        <v>693</v>
      </c>
      <c r="C21" s="4" t="s">
        <v>349</v>
      </c>
      <c r="D21" s="10" t="s">
        <v>49</v>
      </c>
      <c r="E21" s="9" t="s">
        <v>667</v>
      </c>
      <c r="F21" s="13">
        <v>1605.5</v>
      </c>
      <c r="G21" s="13">
        <v>1</v>
      </c>
      <c r="H21" s="19">
        <v>1200</v>
      </c>
    </row>
    <row r="22" spans="1:8">
      <c r="A22" s="9">
        <v>21</v>
      </c>
      <c r="B22" s="4" t="s">
        <v>694</v>
      </c>
      <c r="C22" s="4" t="s">
        <v>122</v>
      </c>
      <c r="D22" s="10" t="s">
        <v>49</v>
      </c>
      <c r="E22" s="9" t="s">
        <v>668</v>
      </c>
      <c r="F22" s="13">
        <v>1600</v>
      </c>
      <c r="G22" s="13">
        <v>0</v>
      </c>
      <c r="H22" s="19">
        <v>1200</v>
      </c>
    </row>
    <row r="23" spans="1:8">
      <c r="A23" s="9">
        <v>22</v>
      </c>
      <c r="B23" s="4" t="s">
        <v>695</v>
      </c>
      <c r="C23" s="4" t="s">
        <v>680</v>
      </c>
      <c r="D23" s="10" t="s">
        <v>49</v>
      </c>
      <c r="E23" s="9" t="s">
        <v>669</v>
      </c>
      <c r="F23" s="13">
        <v>1600</v>
      </c>
      <c r="G23" s="13">
        <v>1</v>
      </c>
      <c r="H23" s="19">
        <v>1200</v>
      </c>
    </row>
    <row r="24" spans="1:8">
      <c r="A24" s="9">
        <v>23</v>
      </c>
      <c r="B24" s="22" t="s">
        <v>703</v>
      </c>
      <c r="C24" s="22" t="s">
        <v>702</v>
      </c>
      <c r="D24" s="10" t="s">
        <v>49</v>
      </c>
      <c r="E24" s="8" t="s">
        <v>701</v>
      </c>
      <c r="F24" s="13">
        <v>1594</v>
      </c>
      <c r="G24" s="13">
        <v>1</v>
      </c>
      <c r="H24" s="19">
        <v>1200</v>
      </c>
    </row>
    <row r="25" spans="1:8">
      <c r="A25" s="9">
        <v>24</v>
      </c>
      <c r="B25" s="4" t="s">
        <v>696</v>
      </c>
      <c r="C25" s="4" t="s">
        <v>681</v>
      </c>
      <c r="D25" s="10" t="s">
        <v>49</v>
      </c>
      <c r="E25" s="9" t="s">
        <v>670</v>
      </c>
      <c r="F25" s="13">
        <v>1588</v>
      </c>
      <c r="G25" s="13">
        <v>0</v>
      </c>
      <c r="H25" s="19">
        <v>1200</v>
      </c>
    </row>
    <row r="26" spans="1:8">
      <c r="A26" s="9">
        <v>25</v>
      </c>
      <c r="B26" s="4" t="s">
        <v>697</v>
      </c>
      <c r="C26" s="4" t="s">
        <v>682</v>
      </c>
      <c r="D26" s="10" t="s">
        <v>49</v>
      </c>
      <c r="E26" s="9" t="s">
        <v>671</v>
      </c>
      <c r="F26" s="13">
        <v>1584</v>
      </c>
      <c r="G26" s="13">
        <v>1</v>
      </c>
      <c r="H26" s="19">
        <v>1200</v>
      </c>
    </row>
    <row r="27" spans="1:8">
      <c r="A27" s="9">
        <v>26</v>
      </c>
      <c r="B27" s="4" t="s">
        <v>698</v>
      </c>
      <c r="C27" s="4" t="s">
        <v>367</v>
      </c>
      <c r="D27" s="10" t="s">
        <v>49</v>
      </c>
      <c r="E27" s="9" t="s">
        <v>672</v>
      </c>
      <c r="F27" s="13">
        <v>1571.5</v>
      </c>
      <c r="G27" s="13">
        <v>1</v>
      </c>
      <c r="H27" s="19">
        <v>1200</v>
      </c>
    </row>
    <row r="28" spans="1:8">
      <c r="A28" s="9">
        <v>27</v>
      </c>
      <c r="B28" s="4" t="s">
        <v>699</v>
      </c>
      <c r="C28" s="4" t="s">
        <v>683</v>
      </c>
      <c r="D28" s="10" t="s">
        <v>49</v>
      </c>
      <c r="E28" s="9" t="s">
        <v>673</v>
      </c>
      <c r="F28" s="13">
        <v>1561.75</v>
      </c>
      <c r="G28" s="13">
        <v>0</v>
      </c>
      <c r="H28" s="19">
        <v>1200</v>
      </c>
    </row>
    <row r="29" spans="1:8">
      <c r="A29" s="9">
        <v>28</v>
      </c>
      <c r="B29" s="6" t="s">
        <v>390</v>
      </c>
      <c r="C29" s="6" t="s">
        <v>251</v>
      </c>
      <c r="D29" s="10" t="s">
        <v>49</v>
      </c>
      <c r="E29" s="9" t="s">
        <v>675</v>
      </c>
      <c r="F29" s="13">
        <v>1532.25</v>
      </c>
      <c r="G29" s="13">
        <v>0</v>
      </c>
      <c r="H29" s="19">
        <v>1200</v>
      </c>
    </row>
    <row r="30" spans="1:8">
      <c r="A30" s="9">
        <v>29</v>
      </c>
      <c r="B30" s="4" t="s">
        <v>700</v>
      </c>
      <c r="C30" s="4" t="s">
        <v>684</v>
      </c>
      <c r="D30" s="10" t="s">
        <v>49</v>
      </c>
      <c r="E30" s="9" t="s">
        <v>674</v>
      </c>
      <c r="F30" s="13">
        <v>1519</v>
      </c>
      <c r="G30" s="13">
        <v>1</v>
      </c>
      <c r="H30" s="19">
        <v>1200</v>
      </c>
    </row>
  </sheetData>
  <sortState ref="A2:H29">
    <sortCondition descending="1" ref="F28"/>
  </sortState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2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112</v>
      </c>
      <c r="C2" s="4" t="s">
        <v>127</v>
      </c>
      <c r="D2" s="10" t="s">
        <v>43</v>
      </c>
      <c r="E2" s="9" t="s">
        <v>69</v>
      </c>
      <c r="F2" s="13">
        <v>2051.1999999999998</v>
      </c>
      <c r="G2" s="13">
        <v>1</v>
      </c>
      <c r="H2" s="19">
        <v>1200</v>
      </c>
    </row>
    <row r="3" spans="1:8">
      <c r="A3" s="9">
        <v>2</v>
      </c>
      <c r="B3" s="4" t="s">
        <v>149</v>
      </c>
      <c r="C3" s="4" t="s">
        <v>116</v>
      </c>
      <c r="D3" s="10" t="s">
        <v>43</v>
      </c>
      <c r="E3" s="9" t="s">
        <v>80</v>
      </c>
      <c r="F3" s="13">
        <v>1987</v>
      </c>
      <c r="G3" s="13">
        <v>1</v>
      </c>
      <c r="H3" s="19">
        <v>1200</v>
      </c>
    </row>
    <row r="4" spans="1:8">
      <c r="A4" s="9">
        <v>3</v>
      </c>
      <c r="B4" s="4" t="s">
        <v>169</v>
      </c>
      <c r="C4" s="4" t="s">
        <v>146</v>
      </c>
      <c r="D4" s="10" t="s">
        <v>43</v>
      </c>
      <c r="E4" s="9" t="s">
        <v>88</v>
      </c>
      <c r="F4" s="13">
        <v>1932.1999999999998</v>
      </c>
      <c r="G4" s="13">
        <v>1</v>
      </c>
      <c r="H4" s="19">
        <v>1200</v>
      </c>
    </row>
    <row r="5" spans="1:8">
      <c r="A5" s="9">
        <v>4</v>
      </c>
      <c r="B5" s="4" t="s">
        <v>142</v>
      </c>
      <c r="C5" s="4" t="s">
        <v>141</v>
      </c>
      <c r="D5" s="10" t="s">
        <v>43</v>
      </c>
      <c r="E5" s="9" t="s">
        <v>98</v>
      </c>
      <c r="F5" s="13">
        <v>1872.4</v>
      </c>
      <c r="G5" s="13">
        <v>1</v>
      </c>
      <c r="H5" s="19">
        <v>1200</v>
      </c>
    </row>
    <row r="6" spans="1:8">
      <c r="A6" s="9">
        <v>5</v>
      </c>
      <c r="B6" s="4" t="s">
        <v>416</v>
      </c>
      <c r="C6" s="4" t="s">
        <v>388</v>
      </c>
      <c r="D6" s="10" t="s">
        <v>43</v>
      </c>
      <c r="E6" s="9" t="s">
        <v>102</v>
      </c>
      <c r="F6" s="13">
        <v>1862.8</v>
      </c>
      <c r="G6" s="13">
        <v>1</v>
      </c>
      <c r="H6" s="19">
        <v>1200</v>
      </c>
    </row>
    <row r="7" spans="1:8">
      <c r="A7" s="9">
        <v>6</v>
      </c>
      <c r="B7" s="6" t="s">
        <v>620</v>
      </c>
      <c r="C7" s="6" t="s">
        <v>621</v>
      </c>
      <c r="D7" s="10" t="s">
        <v>43</v>
      </c>
      <c r="E7" s="9" t="s">
        <v>642</v>
      </c>
      <c r="F7" s="13">
        <v>1841</v>
      </c>
      <c r="G7" s="13">
        <v>1</v>
      </c>
      <c r="H7" s="19">
        <v>1200</v>
      </c>
    </row>
    <row r="8" spans="1:8">
      <c r="A8" s="9">
        <v>7</v>
      </c>
      <c r="B8" s="4" t="s">
        <v>623</v>
      </c>
      <c r="C8" s="4" t="s">
        <v>622</v>
      </c>
      <c r="D8" s="10" t="s">
        <v>43</v>
      </c>
      <c r="E8" s="9" t="s">
        <v>643</v>
      </c>
      <c r="F8" s="13">
        <v>1831.25</v>
      </c>
      <c r="G8" s="13">
        <v>1</v>
      </c>
      <c r="H8" s="19">
        <v>1200</v>
      </c>
    </row>
    <row r="9" spans="1:8">
      <c r="A9" s="9">
        <v>8</v>
      </c>
      <c r="B9" s="4" t="s">
        <v>625</v>
      </c>
      <c r="C9" s="4" t="s">
        <v>624</v>
      </c>
      <c r="D9" s="10" t="s">
        <v>43</v>
      </c>
      <c r="E9" s="9" t="s">
        <v>644</v>
      </c>
      <c r="F9" s="13">
        <v>1758.5</v>
      </c>
      <c r="G9" s="13">
        <v>0</v>
      </c>
      <c r="H9" s="19">
        <v>1200</v>
      </c>
    </row>
    <row r="10" spans="1:8">
      <c r="A10" s="9">
        <v>9</v>
      </c>
      <c r="B10" s="4" t="s">
        <v>626</v>
      </c>
      <c r="C10" s="4" t="s">
        <v>406</v>
      </c>
      <c r="D10" s="10" t="s">
        <v>43</v>
      </c>
      <c r="E10" s="9" t="s">
        <v>645</v>
      </c>
      <c r="F10" s="13">
        <v>1685.25</v>
      </c>
      <c r="G10" s="13">
        <v>1</v>
      </c>
      <c r="H10" s="19">
        <v>1200</v>
      </c>
    </row>
    <row r="11" spans="1:8">
      <c r="A11" s="9">
        <v>10</v>
      </c>
      <c r="B11" s="5" t="s">
        <v>428</v>
      </c>
      <c r="C11" s="5" t="s">
        <v>358</v>
      </c>
      <c r="D11" s="10" t="s">
        <v>43</v>
      </c>
      <c r="E11" s="9" t="s">
        <v>646</v>
      </c>
      <c r="F11" s="13">
        <v>1663.75</v>
      </c>
      <c r="G11" s="13">
        <v>0</v>
      </c>
      <c r="H11" s="19">
        <v>1200</v>
      </c>
    </row>
    <row r="12" spans="1:8">
      <c r="A12" s="9">
        <v>11</v>
      </c>
      <c r="B12" s="4" t="s">
        <v>628</v>
      </c>
      <c r="C12" s="4" t="s">
        <v>627</v>
      </c>
      <c r="D12" s="10" t="s">
        <v>43</v>
      </c>
      <c r="E12" s="9" t="s">
        <v>647</v>
      </c>
      <c r="F12" s="13">
        <v>1655</v>
      </c>
      <c r="G12" s="13">
        <v>1</v>
      </c>
      <c r="H12" s="19">
        <v>1200</v>
      </c>
    </row>
    <row r="13" spans="1:8">
      <c r="A13" s="9">
        <v>12</v>
      </c>
      <c r="B13" s="4" t="s">
        <v>630</v>
      </c>
      <c r="C13" s="4" t="s">
        <v>629</v>
      </c>
      <c r="D13" s="10" t="s">
        <v>43</v>
      </c>
      <c r="E13" s="9" t="s">
        <v>648</v>
      </c>
      <c r="F13" s="13">
        <v>1643</v>
      </c>
      <c r="G13" s="13">
        <v>1</v>
      </c>
      <c r="H13" s="19">
        <v>1200</v>
      </c>
    </row>
    <row r="14" spans="1:8">
      <c r="A14" s="9">
        <v>13</v>
      </c>
      <c r="B14" s="6" t="s">
        <v>631</v>
      </c>
      <c r="C14" s="6" t="s">
        <v>632</v>
      </c>
      <c r="D14" s="10" t="s">
        <v>43</v>
      </c>
      <c r="E14" s="9" t="s">
        <v>649</v>
      </c>
      <c r="F14" s="13">
        <v>1635</v>
      </c>
      <c r="G14" s="13">
        <v>0</v>
      </c>
      <c r="H14" s="19">
        <v>1200</v>
      </c>
    </row>
    <row r="15" spans="1:8">
      <c r="A15" s="9">
        <v>14</v>
      </c>
      <c r="B15" s="4" t="s">
        <v>414</v>
      </c>
      <c r="C15" s="4" t="s">
        <v>633</v>
      </c>
      <c r="D15" s="10" t="s">
        <v>43</v>
      </c>
      <c r="E15" s="9" t="s">
        <v>650</v>
      </c>
      <c r="F15" s="13">
        <v>1629.5</v>
      </c>
      <c r="G15" s="13">
        <v>0</v>
      </c>
      <c r="H15" s="19">
        <v>1200</v>
      </c>
    </row>
    <row r="16" spans="1:8">
      <c r="A16" s="9">
        <v>15</v>
      </c>
      <c r="B16" s="4" t="s">
        <v>634</v>
      </c>
      <c r="C16" s="4" t="s">
        <v>404</v>
      </c>
      <c r="D16" s="10" t="s">
        <v>43</v>
      </c>
      <c r="E16" s="9" t="s">
        <v>651</v>
      </c>
      <c r="F16" s="13">
        <v>1597</v>
      </c>
      <c r="G16" s="13">
        <v>0</v>
      </c>
      <c r="H16" s="19">
        <v>1200</v>
      </c>
    </row>
    <row r="17" spans="1:8">
      <c r="A17" s="9">
        <v>16</v>
      </c>
      <c r="B17" s="4" t="s">
        <v>635</v>
      </c>
      <c r="C17" s="4" t="s">
        <v>158</v>
      </c>
      <c r="D17" s="10" t="s">
        <v>43</v>
      </c>
      <c r="E17" s="9" t="s">
        <v>652</v>
      </c>
      <c r="F17" s="13">
        <v>1593</v>
      </c>
      <c r="G17" s="13">
        <v>1</v>
      </c>
      <c r="H17" s="19">
        <v>1200</v>
      </c>
    </row>
    <row r="18" spans="1:8">
      <c r="A18" s="9">
        <v>17</v>
      </c>
      <c r="B18" s="4" t="s">
        <v>637</v>
      </c>
      <c r="C18" s="4" t="s">
        <v>636</v>
      </c>
      <c r="D18" s="10" t="s">
        <v>43</v>
      </c>
      <c r="E18" s="9" t="s">
        <v>653</v>
      </c>
      <c r="F18" s="13">
        <v>1587.5</v>
      </c>
      <c r="G18" s="13">
        <v>0</v>
      </c>
      <c r="H18" s="19">
        <v>1200</v>
      </c>
    </row>
    <row r="19" spans="1:8">
      <c r="A19" s="9">
        <v>18</v>
      </c>
      <c r="B19" s="4" t="s">
        <v>638</v>
      </c>
      <c r="C19" s="4" t="s">
        <v>199</v>
      </c>
      <c r="D19" s="10" t="s">
        <v>43</v>
      </c>
      <c r="E19" s="9" t="s">
        <v>654</v>
      </c>
      <c r="F19" s="13">
        <v>1587</v>
      </c>
      <c r="G19" s="13">
        <v>1</v>
      </c>
      <c r="H19" s="19">
        <v>1200</v>
      </c>
    </row>
    <row r="20" spans="1:8">
      <c r="A20" s="9">
        <v>19</v>
      </c>
      <c r="B20" s="4" t="s">
        <v>639</v>
      </c>
      <c r="C20" s="4" t="s">
        <v>199</v>
      </c>
      <c r="D20" s="10" t="s">
        <v>43</v>
      </c>
      <c r="E20" s="9" t="s">
        <v>655</v>
      </c>
      <c r="F20" s="13">
        <v>1575</v>
      </c>
      <c r="G20" s="13">
        <v>0</v>
      </c>
      <c r="H20" s="19">
        <v>1200</v>
      </c>
    </row>
    <row r="21" spans="1:8">
      <c r="A21" s="9">
        <v>20</v>
      </c>
      <c r="B21" s="4" t="s">
        <v>640</v>
      </c>
      <c r="C21" s="4" t="s">
        <v>566</v>
      </c>
      <c r="D21" s="10" t="s">
        <v>43</v>
      </c>
      <c r="E21" s="9" t="s">
        <v>656</v>
      </c>
      <c r="F21" s="13">
        <v>1527.25</v>
      </c>
      <c r="G21" s="13">
        <v>1</v>
      </c>
      <c r="H21" s="19">
        <v>1200</v>
      </c>
    </row>
    <row r="22" spans="1:8">
      <c r="A22" s="9">
        <v>21</v>
      </c>
      <c r="B22" s="6" t="s">
        <v>641</v>
      </c>
      <c r="C22" s="6" t="s">
        <v>475</v>
      </c>
      <c r="D22" s="9" t="s">
        <v>43</v>
      </c>
      <c r="E22" s="9"/>
      <c r="F22" s="13"/>
      <c r="G22" s="13">
        <v>0</v>
      </c>
      <c r="H22" s="19">
        <v>1200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0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192</v>
      </c>
      <c r="C2" s="4" t="s">
        <v>156</v>
      </c>
      <c r="D2" s="10" t="s">
        <v>35</v>
      </c>
      <c r="E2" s="9" t="s">
        <v>70</v>
      </c>
      <c r="F2" s="13">
        <v>2032</v>
      </c>
      <c r="G2" s="13">
        <v>0</v>
      </c>
      <c r="H2" s="19">
        <v>1200</v>
      </c>
    </row>
    <row r="3" spans="1:8">
      <c r="A3" s="9">
        <v>2</v>
      </c>
      <c r="B3" s="4" t="s">
        <v>362</v>
      </c>
      <c r="C3" s="4" t="s">
        <v>156</v>
      </c>
      <c r="D3" s="10" t="s">
        <v>35</v>
      </c>
      <c r="E3" s="9" t="s">
        <v>94</v>
      </c>
      <c r="F3" s="13">
        <v>1893</v>
      </c>
      <c r="G3" s="13">
        <v>0</v>
      </c>
      <c r="H3" s="19">
        <v>1200</v>
      </c>
    </row>
    <row r="4" spans="1:8">
      <c r="A4" s="9">
        <v>3</v>
      </c>
      <c r="B4" s="4" t="s">
        <v>363</v>
      </c>
      <c r="C4" s="4" t="s">
        <v>5</v>
      </c>
      <c r="D4" s="10" t="s">
        <v>35</v>
      </c>
      <c r="E4" s="9" t="s">
        <v>288</v>
      </c>
      <c r="F4" s="13">
        <v>1848</v>
      </c>
      <c r="G4" s="13">
        <v>0</v>
      </c>
      <c r="H4" s="19">
        <v>1200</v>
      </c>
    </row>
    <row r="5" spans="1:8">
      <c r="A5" s="9">
        <v>4</v>
      </c>
      <c r="B5" s="4" t="s">
        <v>365</v>
      </c>
      <c r="C5" s="4" t="s">
        <v>364</v>
      </c>
      <c r="D5" s="10" t="s">
        <v>35</v>
      </c>
      <c r="E5" s="9" t="s">
        <v>289</v>
      </c>
      <c r="F5" s="13">
        <v>1816</v>
      </c>
      <c r="G5" s="13">
        <v>0</v>
      </c>
      <c r="H5" s="19">
        <v>1200</v>
      </c>
    </row>
    <row r="6" spans="1:8">
      <c r="A6" s="9">
        <v>5</v>
      </c>
      <c r="B6" s="4" t="s">
        <v>362</v>
      </c>
      <c r="C6" s="4" t="s">
        <v>146</v>
      </c>
      <c r="D6" s="10" t="s">
        <v>35</v>
      </c>
      <c r="E6" s="9" t="s">
        <v>308</v>
      </c>
      <c r="F6" s="13">
        <v>1741</v>
      </c>
      <c r="G6" s="13">
        <v>0</v>
      </c>
      <c r="H6" s="19">
        <v>1200</v>
      </c>
    </row>
    <row r="7" spans="1:8">
      <c r="A7" s="9">
        <v>6</v>
      </c>
      <c r="B7" s="6" t="s">
        <v>372</v>
      </c>
      <c r="C7" s="6" t="s">
        <v>324</v>
      </c>
      <c r="D7" s="9" t="s">
        <v>35</v>
      </c>
      <c r="E7" s="9" t="s">
        <v>293</v>
      </c>
      <c r="F7" s="13">
        <v>1733</v>
      </c>
      <c r="G7" s="13">
        <v>0</v>
      </c>
      <c r="H7" s="19">
        <v>1200</v>
      </c>
    </row>
    <row r="8" spans="1:8">
      <c r="A8" s="9">
        <v>7</v>
      </c>
      <c r="B8" s="4" t="s">
        <v>371</v>
      </c>
      <c r="C8" s="4" t="s">
        <v>348</v>
      </c>
      <c r="D8" s="10" t="s">
        <v>35</v>
      </c>
      <c r="E8" s="9" t="s">
        <v>294</v>
      </c>
      <c r="F8" s="13">
        <v>1710</v>
      </c>
      <c r="G8" s="13">
        <v>0</v>
      </c>
      <c r="H8" s="19">
        <v>1200</v>
      </c>
    </row>
    <row r="9" spans="1:8">
      <c r="A9" s="9">
        <v>8</v>
      </c>
      <c r="B9" s="4" t="s">
        <v>370</v>
      </c>
      <c r="C9" s="4" t="s">
        <v>128</v>
      </c>
      <c r="D9" s="10" t="s">
        <v>35</v>
      </c>
      <c r="E9" s="9" t="s">
        <v>295</v>
      </c>
      <c r="F9" s="13">
        <v>1709</v>
      </c>
      <c r="G9" s="13">
        <v>0</v>
      </c>
      <c r="H9" s="19">
        <v>1200</v>
      </c>
    </row>
    <row r="10" spans="1:8">
      <c r="A10" s="9">
        <v>9</v>
      </c>
      <c r="B10" s="4" t="s">
        <v>369</v>
      </c>
      <c r="C10" s="4" t="s">
        <v>366</v>
      </c>
      <c r="D10" s="10" t="s">
        <v>35</v>
      </c>
      <c r="E10" s="9" t="s">
        <v>299</v>
      </c>
      <c r="F10" s="13">
        <v>1699</v>
      </c>
      <c r="G10" s="13">
        <v>1</v>
      </c>
      <c r="H10" s="19">
        <v>1200</v>
      </c>
    </row>
    <row r="11" spans="1:8">
      <c r="A11" s="9">
        <v>10</v>
      </c>
      <c r="B11" s="5" t="s">
        <v>368</v>
      </c>
      <c r="C11" s="5" t="s">
        <v>367</v>
      </c>
      <c r="D11" s="11" t="s">
        <v>35</v>
      </c>
      <c r="E11" s="9" t="s">
        <v>300</v>
      </c>
      <c r="F11" s="13">
        <v>1694</v>
      </c>
      <c r="G11" s="13">
        <v>0</v>
      </c>
      <c r="H11" s="19">
        <v>1200</v>
      </c>
    </row>
    <row r="12" spans="1:8">
      <c r="A12" s="9">
        <v>11</v>
      </c>
      <c r="B12" s="4" t="s">
        <v>374</v>
      </c>
      <c r="C12" s="4" t="s">
        <v>373</v>
      </c>
      <c r="D12" s="10" t="s">
        <v>35</v>
      </c>
      <c r="E12" s="9" t="s">
        <v>306</v>
      </c>
      <c r="F12" s="13">
        <v>1634</v>
      </c>
      <c r="G12" s="13">
        <v>0</v>
      </c>
      <c r="H12" s="19">
        <v>1200</v>
      </c>
    </row>
    <row r="13" spans="1:8">
      <c r="A13" s="9">
        <v>12</v>
      </c>
      <c r="B13" s="4" t="s">
        <v>385</v>
      </c>
      <c r="C13" s="4" t="s">
        <v>137</v>
      </c>
      <c r="D13" s="10" t="s">
        <v>35</v>
      </c>
      <c r="E13" s="9" t="s">
        <v>311</v>
      </c>
      <c r="F13" s="13">
        <v>1608</v>
      </c>
      <c r="G13" s="13">
        <v>0</v>
      </c>
      <c r="H13" s="19">
        <v>1200</v>
      </c>
    </row>
    <row r="14" spans="1:8">
      <c r="A14" s="9">
        <v>13</v>
      </c>
      <c r="B14" s="6" t="s">
        <v>375</v>
      </c>
      <c r="C14" s="6" t="s">
        <v>145</v>
      </c>
      <c r="D14" s="9" t="s">
        <v>35</v>
      </c>
      <c r="E14" s="9" t="s">
        <v>313</v>
      </c>
      <c r="F14" s="13">
        <v>1606</v>
      </c>
      <c r="G14" s="13">
        <v>0</v>
      </c>
      <c r="H14" s="19">
        <v>1200</v>
      </c>
    </row>
    <row r="15" spans="1:8">
      <c r="A15" s="9">
        <v>14</v>
      </c>
      <c r="B15" s="4" t="s">
        <v>361</v>
      </c>
      <c r="C15" s="4" t="s">
        <v>162</v>
      </c>
      <c r="D15" s="10" t="s">
        <v>35</v>
      </c>
      <c r="E15" s="9" t="s">
        <v>452</v>
      </c>
      <c r="F15" s="13">
        <v>1600</v>
      </c>
      <c r="G15" s="13">
        <v>0</v>
      </c>
      <c r="H15" s="19">
        <v>1200</v>
      </c>
    </row>
    <row r="16" spans="1:8">
      <c r="A16" s="9">
        <v>15</v>
      </c>
      <c r="B16" s="4" t="s">
        <v>377</v>
      </c>
      <c r="C16" s="4" t="s">
        <v>376</v>
      </c>
      <c r="D16" s="10" t="s">
        <v>35</v>
      </c>
      <c r="E16" s="9" t="s">
        <v>315</v>
      </c>
      <c r="F16" s="13">
        <v>1594</v>
      </c>
      <c r="G16" s="13">
        <v>0</v>
      </c>
      <c r="H16" s="19">
        <v>1200</v>
      </c>
    </row>
    <row r="17" spans="1:8">
      <c r="A17" s="9">
        <v>16</v>
      </c>
      <c r="B17" s="4" t="s">
        <v>383</v>
      </c>
      <c r="C17" s="4" t="s">
        <v>379</v>
      </c>
      <c r="D17" s="10" t="s">
        <v>35</v>
      </c>
      <c r="E17" s="9" t="s">
        <v>453</v>
      </c>
      <c r="F17" s="13">
        <v>1591</v>
      </c>
      <c r="G17" s="13">
        <v>0</v>
      </c>
      <c r="H17" s="19">
        <v>1200</v>
      </c>
    </row>
    <row r="18" spans="1:8">
      <c r="A18" s="9">
        <v>17</v>
      </c>
      <c r="B18" s="4" t="s">
        <v>384</v>
      </c>
      <c r="C18" s="4" t="s">
        <v>378</v>
      </c>
      <c r="D18" s="10" t="s">
        <v>35</v>
      </c>
      <c r="E18" s="9" t="s">
        <v>303</v>
      </c>
      <c r="F18" s="13">
        <v>1581</v>
      </c>
      <c r="G18" s="13">
        <v>0</v>
      </c>
      <c r="H18" s="19">
        <v>1200</v>
      </c>
    </row>
    <row r="19" spans="1:8">
      <c r="A19" s="9">
        <v>18</v>
      </c>
      <c r="B19" s="4" t="s">
        <v>381</v>
      </c>
      <c r="C19" s="4" t="s">
        <v>380</v>
      </c>
      <c r="D19" s="10" t="s">
        <v>35</v>
      </c>
      <c r="E19" s="9" t="s">
        <v>320</v>
      </c>
      <c r="F19" s="13">
        <v>1534</v>
      </c>
      <c r="G19" s="13">
        <v>0</v>
      </c>
      <c r="H19" s="19">
        <v>1200</v>
      </c>
    </row>
    <row r="20" spans="1:8">
      <c r="A20" s="9">
        <v>19</v>
      </c>
      <c r="B20" s="6" t="s">
        <v>382</v>
      </c>
      <c r="C20" s="6" t="s">
        <v>218</v>
      </c>
      <c r="D20" s="9" t="s">
        <v>35</v>
      </c>
      <c r="E20" s="9" t="s">
        <v>322</v>
      </c>
      <c r="F20" s="13">
        <v>1500</v>
      </c>
      <c r="G20" s="13">
        <v>0</v>
      </c>
      <c r="H20" s="19">
        <v>1200</v>
      </c>
    </row>
  </sheetData>
  <sortState ref="A2:H20">
    <sortCondition descending="1" ref="F14"/>
  </sortState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9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20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14" t="s">
        <v>220</v>
      </c>
      <c r="C2" s="6" t="s">
        <v>221</v>
      </c>
      <c r="D2" s="9" t="s">
        <v>46</v>
      </c>
      <c r="E2" s="9" t="s">
        <v>222</v>
      </c>
      <c r="F2" s="9">
        <v>1785</v>
      </c>
      <c r="G2" s="9">
        <v>1</v>
      </c>
      <c r="H2" s="19">
        <v>1200</v>
      </c>
    </row>
    <row r="3" spans="1:8">
      <c r="A3" s="9">
        <v>2</v>
      </c>
      <c r="B3" s="14" t="s">
        <v>245</v>
      </c>
      <c r="C3" s="6" t="s">
        <v>3</v>
      </c>
      <c r="D3" s="9" t="s">
        <v>46</v>
      </c>
      <c r="E3" s="9" t="s">
        <v>246</v>
      </c>
      <c r="F3" s="9">
        <v>1614</v>
      </c>
      <c r="G3" s="9">
        <v>0</v>
      </c>
      <c r="H3" s="19">
        <v>1200</v>
      </c>
    </row>
    <row r="4" spans="1:8">
      <c r="A4" s="9">
        <v>3</v>
      </c>
      <c r="B4" s="14" t="s">
        <v>262</v>
      </c>
      <c r="C4" s="6" t="s">
        <v>122</v>
      </c>
      <c r="D4" s="9" t="s">
        <v>46</v>
      </c>
      <c r="E4" s="9" t="s">
        <v>263</v>
      </c>
      <c r="F4" s="9">
        <v>1600</v>
      </c>
      <c r="G4" s="9">
        <v>0</v>
      </c>
      <c r="H4" s="19">
        <v>1200</v>
      </c>
    </row>
    <row r="5" spans="1:8">
      <c r="A5" s="9">
        <v>4</v>
      </c>
      <c r="B5" s="14" t="s">
        <v>259</v>
      </c>
      <c r="C5" s="6" t="s">
        <v>260</v>
      </c>
      <c r="D5" s="9" t="s">
        <v>46</v>
      </c>
      <c r="E5" s="9" t="s">
        <v>261</v>
      </c>
      <c r="F5" s="9">
        <v>1600</v>
      </c>
      <c r="G5" s="9">
        <v>0</v>
      </c>
      <c r="H5" s="19">
        <v>1200</v>
      </c>
    </row>
    <row r="6" spans="1:8">
      <c r="A6" s="9">
        <v>5</v>
      </c>
      <c r="B6" s="14" t="s">
        <v>256</v>
      </c>
      <c r="C6" s="6" t="s">
        <v>257</v>
      </c>
      <c r="D6" s="9" t="s">
        <v>46</v>
      </c>
      <c r="E6" s="9" t="s">
        <v>258</v>
      </c>
      <c r="F6" s="9">
        <v>1600</v>
      </c>
      <c r="G6" s="9">
        <v>0</v>
      </c>
      <c r="H6" s="19">
        <v>1200</v>
      </c>
    </row>
    <row r="7" spans="1:8">
      <c r="A7" s="9">
        <v>6</v>
      </c>
      <c r="B7" s="14" t="s">
        <v>266</v>
      </c>
      <c r="C7" s="6" t="s">
        <v>267</v>
      </c>
      <c r="D7" s="9" t="s">
        <v>46</v>
      </c>
      <c r="E7" s="9" t="s">
        <v>268</v>
      </c>
      <c r="F7" s="9">
        <v>1590</v>
      </c>
      <c r="G7" s="9">
        <v>0</v>
      </c>
      <c r="H7" s="19">
        <v>1200</v>
      </c>
    </row>
    <row r="8" spans="1:8">
      <c r="A8" s="9">
        <v>7</v>
      </c>
      <c r="B8" s="14" t="s">
        <v>269</v>
      </c>
      <c r="C8" s="6" t="s">
        <v>121</v>
      </c>
      <c r="D8" s="9" t="s">
        <v>46</v>
      </c>
      <c r="E8" s="9" t="s">
        <v>270</v>
      </c>
      <c r="F8" s="9">
        <v>1588</v>
      </c>
      <c r="G8" s="9">
        <v>0</v>
      </c>
      <c r="H8" s="19">
        <v>1200</v>
      </c>
    </row>
    <row r="9" spans="1:8">
      <c r="A9" s="9">
        <v>8</v>
      </c>
      <c r="B9" s="14" t="s">
        <v>271</v>
      </c>
      <c r="C9" s="6" t="s">
        <v>272</v>
      </c>
      <c r="D9" s="9" t="s">
        <v>46</v>
      </c>
      <c r="E9" s="9" t="s">
        <v>273</v>
      </c>
      <c r="F9" s="9">
        <v>1586</v>
      </c>
      <c r="G9" s="9">
        <v>0</v>
      </c>
      <c r="H9" s="19">
        <v>1200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17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569</v>
      </c>
      <c r="C2" s="4" t="s">
        <v>568</v>
      </c>
      <c r="D2" s="4" t="s">
        <v>32</v>
      </c>
      <c r="E2" s="9" t="s">
        <v>560</v>
      </c>
      <c r="F2" s="13">
        <v>1650.5</v>
      </c>
      <c r="G2" s="13">
        <v>1</v>
      </c>
      <c r="H2" s="19">
        <v>1200</v>
      </c>
    </row>
    <row r="3" spans="1:8">
      <c r="A3" s="9">
        <v>2</v>
      </c>
      <c r="B3" s="4" t="s">
        <v>570</v>
      </c>
      <c r="C3" s="4" t="s">
        <v>182</v>
      </c>
      <c r="D3" s="4" t="s">
        <v>32</v>
      </c>
      <c r="E3" s="9" t="s">
        <v>561</v>
      </c>
      <c r="F3" s="13">
        <v>1649</v>
      </c>
      <c r="G3" s="13">
        <v>1</v>
      </c>
      <c r="H3" s="19">
        <v>1200</v>
      </c>
    </row>
    <row r="4" spans="1:8">
      <c r="A4" s="9">
        <v>3</v>
      </c>
      <c r="B4" s="4" t="s">
        <v>571</v>
      </c>
      <c r="C4" s="4" t="s">
        <v>348</v>
      </c>
      <c r="D4" s="4" t="s">
        <v>32</v>
      </c>
      <c r="E4" s="9" t="s">
        <v>562</v>
      </c>
      <c r="F4" s="13">
        <v>1623</v>
      </c>
      <c r="G4" s="13">
        <v>1</v>
      </c>
      <c r="H4" s="19">
        <v>1200</v>
      </c>
    </row>
    <row r="5" spans="1:8">
      <c r="A5" s="9">
        <v>4</v>
      </c>
      <c r="B5" s="4" t="s">
        <v>338</v>
      </c>
      <c r="C5" s="4" t="s">
        <v>353</v>
      </c>
      <c r="D5" s="4" t="s">
        <v>32</v>
      </c>
      <c r="E5" s="9" t="s">
        <v>317</v>
      </c>
      <c r="F5" s="13">
        <v>1570</v>
      </c>
      <c r="G5" s="13">
        <v>0</v>
      </c>
      <c r="H5" s="19">
        <v>1200</v>
      </c>
    </row>
    <row r="6" spans="1:8">
      <c r="A6" s="9">
        <v>5</v>
      </c>
      <c r="B6" s="4" t="s">
        <v>572</v>
      </c>
      <c r="C6" s="4" t="s">
        <v>165</v>
      </c>
      <c r="D6" s="4" t="s">
        <v>32</v>
      </c>
      <c r="E6" s="9"/>
      <c r="F6" s="13"/>
      <c r="G6" s="13">
        <v>0</v>
      </c>
      <c r="H6" s="19">
        <v>1200</v>
      </c>
    </row>
    <row r="7" spans="1:8">
      <c r="A7" s="9">
        <v>6</v>
      </c>
      <c r="B7" s="4" t="s">
        <v>573</v>
      </c>
      <c r="C7" s="4" t="s">
        <v>251</v>
      </c>
      <c r="D7" s="4" t="s">
        <v>32</v>
      </c>
      <c r="E7" s="9"/>
      <c r="F7" s="13"/>
      <c r="G7" s="13">
        <v>0</v>
      </c>
      <c r="H7" s="19">
        <v>1200</v>
      </c>
    </row>
    <row r="8" spans="1:8">
      <c r="A8" s="9">
        <v>7</v>
      </c>
      <c r="B8" s="6" t="s">
        <v>574</v>
      </c>
      <c r="C8" s="6" t="s">
        <v>567</v>
      </c>
      <c r="D8" s="6" t="s">
        <v>32</v>
      </c>
      <c r="E8" s="9"/>
      <c r="F8" s="13"/>
      <c r="G8" s="13">
        <v>0</v>
      </c>
      <c r="H8" s="19">
        <v>1200</v>
      </c>
    </row>
    <row r="9" spans="1:8">
      <c r="A9" s="9">
        <v>8</v>
      </c>
      <c r="B9" s="4" t="s">
        <v>575</v>
      </c>
      <c r="C9" s="4" t="s">
        <v>348</v>
      </c>
      <c r="D9" s="4" t="s">
        <v>32</v>
      </c>
      <c r="E9" s="9"/>
      <c r="F9" s="13"/>
      <c r="G9" s="13">
        <v>0</v>
      </c>
      <c r="H9" s="19">
        <v>1200</v>
      </c>
    </row>
    <row r="10" spans="1:8">
      <c r="A10" s="9">
        <v>9</v>
      </c>
      <c r="B10" s="4" t="s">
        <v>576</v>
      </c>
      <c r="C10" s="4" t="s">
        <v>158</v>
      </c>
      <c r="D10" s="4" t="s">
        <v>32</v>
      </c>
      <c r="E10" s="9"/>
      <c r="F10" s="13"/>
      <c r="G10" s="13">
        <v>0</v>
      </c>
      <c r="H10" s="19">
        <v>1200</v>
      </c>
    </row>
    <row r="11" spans="1:8">
      <c r="A11" s="9">
        <v>10</v>
      </c>
      <c r="B11" s="4" t="s">
        <v>577</v>
      </c>
      <c r="C11" s="4" t="s">
        <v>563</v>
      </c>
      <c r="D11" s="4" t="s">
        <v>32</v>
      </c>
      <c r="E11" s="9"/>
      <c r="F11" s="13"/>
      <c r="G11" s="13">
        <v>0</v>
      </c>
      <c r="H11" s="19">
        <v>1200</v>
      </c>
    </row>
    <row r="12" spans="1:8">
      <c r="A12" s="9">
        <v>11</v>
      </c>
      <c r="B12" s="5" t="s">
        <v>578</v>
      </c>
      <c r="C12" s="5" t="s">
        <v>564</v>
      </c>
      <c r="D12" s="5" t="s">
        <v>32</v>
      </c>
      <c r="E12" s="9"/>
      <c r="F12" s="13"/>
      <c r="G12" s="13">
        <v>0</v>
      </c>
      <c r="H12" s="19">
        <v>1200</v>
      </c>
    </row>
    <row r="13" spans="1:8">
      <c r="A13" s="9">
        <v>12</v>
      </c>
      <c r="B13" s="4" t="s">
        <v>579</v>
      </c>
      <c r="C13" s="4" t="s">
        <v>564</v>
      </c>
      <c r="D13" s="4" t="s">
        <v>32</v>
      </c>
      <c r="E13" s="9"/>
      <c r="F13" s="13"/>
      <c r="G13" s="13">
        <v>0</v>
      </c>
      <c r="H13" s="19">
        <v>1200</v>
      </c>
    </row>
    <row r="14" spans="1:8">
      <c r="A14" s="9">
        <v>13</v>
      </c>
      <c r="B14" s="4" t="s">
        <v>580</v>
      </c>
      <c r="C14" s="4" t="s">
        <v>565</v>
      </c>
      <c r="D14" s="4" t="s">
        <v>32</v>
      </c>
      <c r="E14" s="9"/>
      <c r="F14" s="13"/>
      <c r="G14" s="13">
        <v>0</v>
      </c>
      <c r="H14" s="19">
        <v>1200</v>
      </c>
    </row>
    <row r="15" spans="1:8">
      <c r="A15" s="9">
        <v>14</v>
      </c>
      <c r="B15" s="4" t="s">
        <v>581</v>
      </c>
      <c r="C15" s="4" t="s">
        <v>353</v>
      </c>
      <c r="D15" s="4" t="s">
        <v>32</v>
      </c>
      <c r="E15" s="9"/>
      <c r="F15" s="13"/>
      <c r="G15" s="13">
        <v>0</v>
      </c>
      <c r="H15" s="19">
        <v>1200</v>
      </c>
    </row>
    <row r="16" spans="1:8">
      <c r="A16" s="9">
        <v>15</v>
      </c>
      <c r="B16" s="6" t="s">
        <v>582</v>
      </c>
      <c r="C16" s="6" t="s">
        <v>566</v>
      </c>
      <c r="D16" s="6" t="s">
        <v>32</v>
      </c>
      <c r="E16" s="9"/>
      <c r="F16" s="13"/>
      <c r="G16" s="13">
        <v>0</v>
      </c>
      <c r="H16" s="19">
        <v>1200</v>
      </c>
    </row>
    <row r="17" spans="1:8">
      <c r="A17" s="9">
        <v>16</v>
      </c>
      <c r="B17" s="4" t="s">
        <v>583</v>
      </c>
      <c r="C17" s="4" t="s">
        <v>3</v>
      </c>
      <c r="D17" s="4" t="s">
        <v>32</v>
      </c>
      <c r="E17" s="9"/>
      <c r="F17" s="13"/>
      <c r="G17" s="13">
        <v>0</v>
      </c>
      <c r="H17" s="19">
        <v>1200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282</v>
      </c>
      <c r="C2" s="4" t="s">
        <v>283</v>
      </c>
      <c r="D2" s="10" t="s">
        <v>29</v>
      </c>
      <c r="E2" s="9" t="s">
        <v>287</v>
      </c>
      <c r="F2" s="13">
        <v>1560</v>
      </c>
      <c r="G2" s="12">
        <v>1</v>
      </c>
      <c r="H2" s="19">
        <v>1200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/>
      <c r="B2" s="4"/>
      <c r="C2" s="4"/>
      <c r="D2" s="10"/>
      <c r="E2" s="9"/>
      <c r="F2" s="13"/>
      <c r="G2" s="12"/>
      <c r="H2" s="19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9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403</v>
      </c>
      <c r="C2" s="4" t="s">
        <v>419</v>
      </c>
      <c r="D2" s="10" t="s">
        <v>41</v>
      </c>
      <c r="E2" s="9" t="s">
        <v>607</v>
      </c>
      <c r="F2" s="13">
        <v>2255</v>
      </c>
      <c r="G2" s="13">
        <v>0</v>
      </c>
      <c r="H2" s="19">
        <v>1200</v>
      </c>
    </row>
    <row r="3" spans="1:8">
      <c r="A3" s="9">
        <v>2</v>
      </c>
      <c r="B3" s="4" t="s">
        <v>147</v>
      </c>
      <c r="C3" s="4" t="s">
        <v>120</v>
      </c>
      <c r="D3" s="10" t="s">
        <v>41</v>
      </c>
      <c r="E3" s="9" t="s">
        <v>53</v>
      </c>
      <c r="F3" s="13">
        <v>2252</v>
      </c>
      <c r="G3" s="13">
        <v>1</v>
      </c>
      <c r="H3" s="19">
        <v>1200</v>
      </c>
    </row>
    <row r="4" spans="1:8">
      <c r="A4" s="9">
        <v>3</v>
      </c>
      <c r="B4" s="4" t="s">
        <v>184</v>
      </c>
      <c r="C4" s="4" t="s">
        <v>411</v>
      </c>
      <c r="D4" s="10" t="s">
        <v>41</v>
      </c>
      <c r="E4" s="9" t="s">
        <v>61</v>
      </c>
      <c r="F4" s="13">
        <v>2095</v>
      </c>
      <c r="G4" s="13">
        <v>1</v>
      </c>
      <c r="H4" s="19">
        <v>1200</v>
      </c>
    </row>
    <row r="5" spans="1:8">
      <c r="A5" s="9">
        <v>4</v>
      </c>
      <c r="B5" s="4" t="s">
        <v>186</v>
      </c>
      <c r="C5" s="4" t="s">
        <v>170</v>
      </c>
      <c r="D5" s="10" t="s">
        <v>41</v>
      </c>
      <c r="E5" s="9" t="s">
        <v>65</v>
      </c>
      <c r="F5" s="13">
        <v>2084</v>
      </c>
      <c r="G5" s="13">
        <v>1</v>
      </c>
      <c r="H5" s="19">
        <v>1200</v>
      </c>
    </row>
    <row r="6" spans="1:8">
      <c r="A6" s="9">
        <v>5</v>
      </c>
      <c r="B6" s="4" t="s">
        <v>403</v>
      </c>
      <c r="C6" s="4" t="s">
        <v>160</v>
      </c>
      <c r="D6" s="10" t="s">
        <v>41</v>
      </c>
      <c r="E6" s="9" t="s">
        <v>608</v>
      </c>
      <c r="F6" s="13">
        <v>2079</v>
      </c>
      <c r="G6" s="13">
        <v>0</v>
      </c>
      <c r="H6" s="19">
        <v>1200</v>
      </c>
    </row>
    <row r="7" spans="1:8">
      <c r="A7" s="9">
        <v>6</v>
      </c>
      <c r="B7" s="4" t="s">
        <v>190</v>
      </c>
      <c r="C7" s="4" t="s">
        <v>130</v>
      </c>
      <c r="D7" s="10" t="s">
        <v>41</v>
      </c>
      <c r="E7" s="9" t="s">
        <v>67</v>
      </c>
      <c r="F7" s="13">
        <v>2063</v>
      </c>
      <c r="G7" s="13">
        <v>0</v>
      </c>
      <c r="H7" s="19">
        <v>1200</v>
      </c>
    </row>
    <row r="8" spans="1:8">
      <c r="A8" s="9">
        <v>7</v>
      </c>
      <c r="B8" s="6" t="s">
        <v>422</v>
      </c>
      <c r="C8" s="6" t="s">
        <v>407</v>
      </c>
      <c r="D8" s="10" t="s">
        <v>41</v>
      </c>
      <c r="E8" s="9" t="s">
        <v>85</v>
      </c>
      <c r="F8" s="13">
        <v>1961</v>
      </c>
      <c r="G8" s="13">
        <v>0</v>
      </c>
      <c r="H8" s="19">
        <v>1200</v>
      </c>
    </row>
    <row r="9" spans="1:8">
      <c r="A9" s="9">
        <v>8</v>
      </c>
      <c r="B9" s="4" t="s">
        <v>166</v>
      </c>
      <c r="C9" s="4" t="s">
        <v>165</v>
      </c>
      <c r="D9" s="10" t="s">
        <v>41</v>
      </c>
      <c r="E9" s="9" t="s">
        <v>90</v>
      </c>
      <c r="F9" s="13">
        <v>1915</v>
      </c>
      <c r="G9" s="13">
        <v>0</v>
      </c>
      <c r="H9" s="19">
        <v>1200</v>
      </c>
    </row>
    <row r="10" spans="1:8">
      <c r="A10" s="9">
        <v>9</v>
      </c>
      <c r="B10" s="4" t="s">
        <v>392</v>
      </c>
      <c r="C10" s="4" t="s">
        <v>393</v>
      </c>
      <c r="D10" s="10" t="s">
        <v>41</v>
      </c>
      <c r="E10" s="9" t="s">
        <v>97</v>
      </c>
      <c r="F10" s="13">
        <v>1874</v>
      </c>
      <c r="G10" s="13">
        <v>1</v>
      </c>
      <c r="H10" s="19">
        <v>1200</v>
      </c>
    </row>
    <row r="11" spans="1:8">
      <c r="A11" s="9">
        <v>10</v>
      </c>
      <c r="B11" s="4" t="s">
        <v>132</v>
      </c>
      <c r="C11" s="4" t="s">
        <v>131</v>
      </c>
      <c r="D11" s="10" t="s">
        <v>41</v>
      </c>
      <c r="E11" s="9" t="s">
        <v>105</v>
      </c>
      <c r="F11" s="13">
        <v>1858</v>
      </c>
      <c r="G11" s="13">
        <v>0</v>
      </c>
      <c r="H11" s="19">
        <v>1200</v>
      </c>
    </row>
    <row r="12" spans="1:8">
      <c r="A12" s="9">
        <v>11</v>
      </c>
      <c r="B12" s="5" t="s">
        <v>129</v>
      </c>
      <c r="C12" s="5" t="s">
        <v>128</v>
      </c>
      <c r="D12" s="10" t="s">
        <v>41</v>
      </c>
      <c r="E12" s="9" t="s">
        <v>106</v>
      </c>
      <c r="F12" s="13">
        <v>1853</v>
      </c>
      <c r="G12" s="13">
        <v>0</v>
      </c>
      <c r="H12" s="19">
        <v>1200</v>
      </c>
    </row>
    <row r="13" spans="1:8">
      <c r="A13" s="9">
        <v>12</v>
      </c>
      <c r="B13" s="4" t="s">
        <v>107</v>
      </c>
      <c r="C13" s="4" t="s">
        <v>162</v>
      </c>
      <c r="D13" s="10" t="s">
        <v>41</v>
      </c>
      <c r="E13" s="9" t="s">
        <v>213</v>
      </c>
      <c r="F13" s="13">
        <v>1798</v>
      </c>
      <c r="G13" s="13">
        <v>0</v>
      </c>
      <c r="H13" s="19">
        <v>1200</v>
      </c>
    </row>
    <row r="14" spans="1:8">
      <c r="A14" s="9">
        <v>13</v>
      </c>
      <c r="B14" s="4" t="s">
        <v>586</v>
      </c>
      <c r="C14" s="4" t="s">
        <v>584</v>
      </c>
      <c r="D14" s="10" t="s">
        <v>41</v>
      </c>
      <c r="E14" s="9" t="s">
        <v>609</v>
      </c>
      <c r="F14" s="13">
        <v>1702</v>
      </c>
      <c r="G14" s="13">
        <v>1</v>
      </c>
      <c r="H14" s="19">
        <v>1200</v>
      </c>
    </row>
    <row r="15" spans="1:8">
      <c r="A15" s="9">
        <v>14</v>
      </c>
      <c r="B15" s="4" t="s">
        <v>589</v>
      </c>
      <c r="C15" s="4" t="s">
        <v>128</v>
      </c>
      <c r="D15" s="10" t="s">
        <v>41</v>
      </c>
      <c r="E15" s="9" t="s">
        <v>610</v>
      </c>
      <c r="F15" s="13">
        <v>1692</v>
      </c>
      <c r="G15" s="13">
        <v>0</v>
      </c>
      <c r="H15" s="19">
        <v>1200</v>
      </c>
    </row>
    <row r="16" spans="1:8">
      <c r="A16" s="9">
        <v>15</v>
      </c>
      <c r="B16" s="6" t="s">
        <v>586</v>
      </c>
      <c r="C16" s="6" t="s">
        <v>585</v>
      </c>
      <c r="D16" s="10" t="s">
        <v>41</v>
      </c>
      <c r="E16" s="9" t="s">
        <v>611</v>
      </c>
      <c r="F16" s="13">
        <v>1690</v>
      </c>
      <c r="G16" s="13">
        <v>1</v>
      </c>
      <c r="H16" s="19">
        <v>1200</v>
      </c>
    </row>
    <row r="17" spans="1:8">
      <c r="A17" s="9">
        <v>16</v>
      </c>
      <c r="B17" s="4" t="s">
        <v>588</v>
      </c>
      <c r="C17" s="4" t="s">
        <v>587</v>
      </c>
      <c r="D17" s="10" t="s">
        <v>41</v>
      </c>
      <c r="E17" s="9" t="s">
        <v>612</v>
      </c>
      <c r="F17" s="13">
        <v>1669</v>
      </c>
      <c r="G17" s="13">
        <v>0</v>
      </c>
      <c r="H17" s="19">
        <v>1200</v>
      </c>
    </row>
    <row r="18" spans="1:8">
      <c r="A18" s="9">
        <v>17</v>
      </c>
      <c r="B18" s="4" t="s">
        <v>590</v>
      </c>
      <c r="C18" s="4" t="s">
        <v>161</v>
      </c>
      <c r="D18" s="10" t="s">
        <v>41</v>
      </c>
      <c r="E18" s="9" t="s">
        <v>613</v>
      </c>
      <c r="F18" s="13">
        <v>1616</v>
      </c>
      <c r="G18" s="13">
        <v>0</v>
      </c>
      <c r="H18" s="19">
        <v>1200</v>
      </c>
    </row>
    <row r="19" spans="1:8">
      <c r="A19" s="9">
        <v>18</v>
      </c>
      <c r="B19" s="4" t="s">
        <v>591</v>
      </c>
      <c r="C19" s="4" t="s">
        <v>594</v>
      </c>
      <c r="D19" s="10" t="s">
        <v>41</v>
      </c>
      <c r="E19" s="9" t="s">
        <v>614</v>
      </c>
      <c r="F19" s="13">
        <v>1604</v>
      </c>
      <c r="G19" s="13">
        <v>0</v>
      </c>
      <c r="H19" s="19">
        <v>1200</v>
      </c>
    </row>
    <row r="20" spans="1:8">
      <c r="A20" s="9">
        <v>19</v>
      </c>
      <c r="B20" s="4" t="s">
        <v>592</v>
      </c>
      <c r="C20" s="4" t="s">
        <v>510</v>
      </c>
      <c r="D20" s="10" t="s">
        <v>41</v>
      </c>
      <c r="E20" s="9" t="s">
        <v>615</v>
      </c>
      <c r="F20" s="13">
        <v>1590</v>
      </c>
      <c r="G20" s="13">
        <v>0</v>
      </c>
      <c r="H20" s="19">
        <v>1200</v>
      </c>
    </row>
    <row r="21" spans="1:8">
      <c r="A21" s="9">
        <v>20</v>
      </c>
      <c r="B21" s="4" t="s">
        <v>591</v>
      </c>
      <c r="C21" s="4" t="s">
        <v>593</v>
      </c>
      <c r="D21" s="10" t="s">
        <v>41</v>
      </c>
      <c r="E21" s="9" t="s">
        <v>617</v>
      </c>
      <c r="F21" s="13">
        <v>1588</v>
      </c>
      <c r="G21" s="13">
        <v>0</v>
      </c>
      <c r="H21" s="19">
        <v>1200</v>
      </c>
    </row>
    <row r="22" spans="1:8">
      <c r="A22" s="9">
        <v>21</v>
      </c>
      <c r="B22" s="4" t="s">
        <v>595</v>
      </c>
      <c r="C22" s="4" t="s">
        <v>349</v>
      </c>
      <c r="D22" s="10" t="s">
        <v>41</v>
      </c>
      <c r="E22" s="9" t="s">
        <v>616</v>
      </c>
      <c r="F22" s="13">
        <v>1588</v>
      </c>
      <c r="G22" s="13">
        <v>0</v>
      </c>
      <c r="H22" s="19">
        <v>1200</v>
      </c>
    </row>
    <row r="23" spans="1:8">
      <c r="A23" s="9">
        <v>22</v>
      </c>
      <c r="B23" s="4" t="s">
        <v>605</v>
      </c>
      <c r="C23" s="4" t="s">
        <v>604</v>
      </c>
      <c r="D23" s="10" t="s">
        <v>41</v>
      </c>
      <c r="E23" s="9" t="s">
        <v>618</v>
      </c>
      <c r="F23" s="13">
        <v>1586</v>
      </c>
      <c r="G23" s="13">
        <v>0</v>
      </c>
      <c r="H23" s="19">
        <v>1200</v>
      </c>
    </row>
    <row r="24" spans="1:8">
      <c r="A24" s="9">
        <v>23</v>
      </c>
      <c r="B24" s="4" t="s">
        <v>591</v>
      </c>
      <c r="C24" s="4" t="s">
        <v>407</v>
      </c>
      <c r="D24" s="10" t="s">
        <v>41</v>
      </c>
      <c r="E24" s="9" t="s">
        <v>619</v>
      </c>
      <c r="F24" s="13">
        <v>1520</v>
      </c>
      <c r="G24" s="13">
        <v>0</v>
      </c>
      <c r="H24" s="19">
        <v>1200</v>
      </c>
    </row>
    <row r="25" spans="1:8">
      <c r="A25" s="9">
        <v>24</v>
      </c>
      <c r="B25" s="4" t="s">
        <v>596</v>
      </c>
      <c r="C25" s="4" t="s">
        <v>606</v>
      </c>
      <c r="D25" s="10" t="s">
        <v>41</v>
      </c>
      <c r="E25" s="9"/>
      <c r="F25" s="13"/>
      <c r="G25" s="13">
        <v>0</v>
      </c>
      <c r="H25" s="19">
        <v>1200</v>
      </c>
    </row>
    <row r="26" spans="1:8">
      <c r="A26" s="9">
        <v>25</v>
      </c>
      <c r="B26" s="4" t="s">
        <v>597</v>
      </c>
      <c r="C26" s="4" t="s">
        <v>600</v>
      </c>
      <c r="D26" s="10" t="s">
        <v>41</v>
      </c>
      <c r="E26" s="9"/>
      <c r="F26" s="13"/>
      <c r="G26" s="13">
        <v>0</v>
      </c>
      <c r="H26" s="19">
        <v>1200</v>
      </c>
    </row>
    <row r="27" spans="1:8">
      <c r="A27" s="9">
        <v>26</v>
      </c>
      <c r="B27" s="4" t="s">
        <v>598</v>
      </c>
      <c r="C27" s="4" t="s">
        <v>599</v>
      </c>
      <c r="D27" s="10" t="s">
        <v>41</v>
      </c>
      <c r="E27" s="9"/>
      <c r="F27" s="13"/>
      <c r="G27" s="13">
        <v>0</v>
      </c>
      <c r="H27" s="19">
        <v>1200</v>
      </c>
    </row>
    <row r="28" spans="1:8">
      <c r="A28" s="9">
        <v>27</v>
      </c>
      <c r="B28" s="4" t="s">
        <v>602</v>
      </c>
      <c r="C28" s="4" t="s">
        <v>327</v>
      </c>
      <c r="D28" s="10" t="s">
        <v>41</v>
      </c>
      <c r="E28" s="9"/>
      <c r="F28" s="13"/>
      <c r="G28" s="13">
        <v>0</v>
      </c>
      <c r="H28" s="19">
        <v>1200</v>
      </c>
    </row>
    <row r="29" spans="1:8">
      <c r="A29" s="9">
        <v>28</v>
      </c>
      <c r="B29" s="4" t="s">
        <v>603</v>
      </c>
      <c r="C29" s="4" t="s">
        <v>601</v>
      </c>
      <c r="D29" s="10" t="s">
        <v>41</v>
      </c>
      <c r="E29" s="9"/>
      <c r="F29" s="13"/>
      <c r="G29" s="13">
        <v>0</v>
      </c>
      <c r="H29" s="19">
        <v>1200</v>
      </c>
    </row>
  </sheetData>
  <sortState ref="A2:H29">
    <sortCondition descending="1" ref="F16"/>
  </sortState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/>
      <c r="B2" s="4"/>
      <c r="C2" s="4"/>
      <c r="D2" s="10"/>
      <c r="E2" s="9"/>
      <c r="F2" s="13"/>
      <c r="G2" s="12"/>
      <c r="H2" s="19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S27"/>
  <sheetViews>
    <sheetView showGridLines="0" tabSelected="1" workbookViewId="0"/>
  </sheetViews>
  <sheetFormatPr baseColWidth="10" defaultRowHeight="13.2"/>
  <cols>
    <col min="1" max="1" width="5.77734375" style="3" customWidth="1"/>
    <col min="2" max="5" width="10.77734375" style="7" customWidth="1"/>
    <col min="6" max="7" width="10.77734375" style="51" customWidth="1"/>
    <col min="8" max="10" width="10.77734375" style="7" customWidth="1"/>
    <col min="11" max="19" width="10.77734375" style="3" customWidth="1"/>
    <col min="20" max="16384" width="11.5546875" style="1"/>
  </cols>
  <sheetData>
    <row r="1" spans="1:19" ht="13.8" thickBot="1">
      <c r="A1" s="46" t="s">
        <v>708</v>
      </c>
    </row>
    <row r="2" spans="1:19" ht="13.8" thickBot="1">
      <c r="A2" s="31" t="s">
        <v>50</v>
      </c>
      <c r="B2" s="32" t="s">
        <v>23</v>
      </c>
      <c r="C2" s="50" t="s">
        <v>711</v>
      </c>
      <c r="D2" s="33" t="s">
        <v>709</v>
      </c>
      <c r="E2" s="35" t="s">
        <v>710</v>
      </c>
      <c r="F2" s="34" t="s">
        <v>705</v>
      </c>
      <c r="G2" s="32" t="s">
        <v>706</v>
      </c>
      <c r="H2" s="33" t="s">
        <v>704</v>
      </c>
      <c r="I2" s="34" t="s">
        <v>705</v>
      </c>
      <c r="J2" s="32" t="s">
        <v>706</v>
      </c>
      <c r="K2" s="33" t="s">
        <v>707</v>
      </c>
      <c r="L2" s="34" t="s">
        <v>705</v>
      </c>
      <c r="M2" s="32" t="s">
        <v>706</v>
      </c>
      <c r="N2" s="35" t="s">
        <v>712</v>
      </c>
      <c r="O2" s="34" t="s">
        <v>705</v>
      </c>
      <c r="P2" s="32" t="s">
        <v>706</v>
      </c>
      <c r="Q2" s="34" t="s">
        <v>713</v>
      </c>
      <c r="R2" s="34" t="s">
        <v>705</v>
      </c>
      <c r="S2" s="32" t="s">
        <v>706</v>
      </c>
    </row>
    <row r="3" spans="1:19" ht="14.4">
      <c r="A3" s="30">
        <v>1</v>
      </c>
      <c r="B3" s="36" t="s">
        <v>48</v>
      </c>
      <c r="C3" s="72" t="s">
        <v>721</v>
      </c>
      <c r="D3" s="37">
        <f>COUNTIF('1. AJC'!G$2:G$100,1)</f>
        <v>30</v>
      </c>
      <c r="E3" s="47">
        <v>8</v>
      </c>
      <c r="F3" s="55">
        <f>(D3-E3)*Parámetros!$B$2</f>
        <v>44</v>
      </c>
      <c r="G3" s="68">
        <v>44</v>
      </c>
      <c r="H3" s="43">
        <f>COUNT('1. AJC'!H$2:H$100)</f>
        <v>32</v>
      </c>
      <c r="I3" s="60">
        <f>H3*2*Parámetros!$B$3</f>
        <v>38.4</v>
      </c>
      <c r="J3" s="73">
        <v>38.4</v>
      </c>
      <c r="K3" s="43">
        <f>COUNT('1. AJC'!I$2:I$100)</f>
        <v>0</v>
      </c>
      <c r="L3" s="60">
        <f>K3*3*Parámetros!$B$4</f>
        <v>0</v>
      </c>
      <c r="M3" s="61">
        <v>0</v>
      </c>
      <c r="N3" s="43">
        <f>COUNT('1. AJC'!J$2:J$100)</f>
        <v>0</v>
      </c>
      <c r="O3" s="60">
        <f>N3*3*Parámetros!$B$5</f>
        <v>0</v>
      </c>
      <c r="P3" s="44">
        <v>0</v>
      </c>
      <c r="Q3" s="43">
        <f>COUNT('1. AJC'!K$2:K$100)</f>
        <v>0</v>
      </c>
      <c r="R3" s="60">
        <f>Q3*3*Parámetros!$B$6</f>
        <v>0</v>
      </c>
      <c r="S3" s="61">
        <v>0</v>
      </c>
    </row>
    <row r="4" spans="1:19" ht="14.4">
      <c r="A4" s="26">
        <v>2</v>
      </c>
      <c r="B4" s="38" t="s">
        <v>28</v>
      </c>
      <c r="C4" s="29" t="s">
        <v>722</v>
      </c>
      <c r="D4" s="37">
        <f>COUNTIF('2. APL'!G$2:G$100,1)</f>
        <v>15</v>
      </c>
      <c r="E4" s="48">
        <v>1</v>
      </c>
      <c r="F4" s="56">
        <f>(D4-E4)*Parámetros!$B$2</f>
        <v>28</v>
      </c>
      <c r="G4" s="57"/>
      <c r="H4" s="43">
        <f>COUNT('2. APL'!H$2:H$100)</f>
        <v>16</v>
      </c>
      <c r="I4" s="60">
        <f>H4*1*Parámetros!$B$3</f>
        <v>9.6</v>
      </c>
      <c r="J4" s="74">
        <v>9.6</v>
      </c>
      <c r="K4" s="43">
        <f>COUNT('2. APL'!I$2:I$100)</f>
        <v>0</v>
      </c>
      <c r="L4" s="60">
        <f>K4*3*Parámetros!$B$4</f>
        <v>0</v>
      </c>
      <c r="M4" s="62">
        <v>0</v>
      </c>
      <c r="N4" s="43">
        <f>COUNT('2. APL'!J$2:J$100)</f>
        <v>0</v>
      </c>
      <c r="O4" s="60">
        <f>N4*3*Parámetros!$B$5</f>
        <v>0</v>
      </c>
      <c r="P4" s="42">
        <v>0</v>
      </c>
      <c r="Q4" s="43">
        <f>COUNT('2. APL'!K$2:K$100)</f>
        <v>0</v>
      </c>
      <c r="R4" s="60">
        <f>Q4*3*Parámetros!$B$6</f>
        <v>0</v>
      </c>
      <c r="S4" s="62">
        <v>0</v>
      </c>
    </row>
    <row r="5" spans="1:19" ht="14.4">
      <c r="A5" s="26">
        <v>3</v>
      </c>
      <c r="B5" s="38" t="s">
        <v>30</v>
      </c>
      <c r="C5" s="28" t="s">
        <v>721</v>
      </c>
      <c r="D5" s="37">
        <f>COUNTIF('3. ARL'!G$2:G$100,1)</f>
        <v>0</v>
      </c>
      <c r="E5" s="48">
        <v>0</v>
      </c>
      <c r="F5" s="56">
        <f>(D5-E5)*Parámetros!$B$2</f>
        <v>0</v>
      </c>
      <c r="G5" s="69">
        <v>0</v>
      </c>
      <c r="H5" s="43">
        <f>COUNT('3. ARL'!H$2:H$100)</f>
        <v>15</v>
      </c>
      <c r="I5" s="60">
        <f>H5*2*Parámetros!$B$3</f>
        <v>18</v>
      </c>
      <c r="J5" s="75">
        <v>18</v>
      </c>
      <c r="K5" s="43">
        <f>COUNT('3. ARL'!I$2:I$100)</f>
        <v>0</v>
      </c>
      <c r="L5" s="60">
        <f>K5*3*Parámetros!$B$4</f>
        <v>0</v>
      </c>
      <c r="M5" s="62">
        <v>0</v>
      </c>
      <c r="N5" s="43">
        <f>COUNT('3. ARL'!J$2:J$100)</f>
        <v>0</v>
      </c>
      <c r="O5" s="60">
        <f>N5*3*Parámetros!$B$5</f>
        <v>0</v>
      </c>
      <c r="P5" s="42">
        <v>0</v>
      </c>
      <c r="Q5" s="43">
        <f>COUNT('3. ARL'!K$2:K$100)</f>
        <v>0</v>
      </c>
      <c r="R5" s="60">
        <f>Q5*3*Parámetros!$B$6</f>
        <v>0</v>
      </c>
      <c r="S5" s="62">
        <v>0</v>
      </c>
    </row>
    <row r="6" spans="1:19" ht="14.4">
      <c r="A6" s="26">
        <v>4</v>
      </c>
      <c r="B6" s="38" t="s">
        <v>38</v>
      </c>
      <c r="C6" s="29" t="s">
        <v>722</v>
      </c>
      <c r="D6" s="37">
        <f>COUNTIF('4. B1M'!G$2:G$90,1)</f>
        <v>11</v>
      </c>
      <c r="E6" s="48">
        <v>8</v>
      </c>
      <c r="F6" s="56">
        <f>(D6-E6)*Parámetros!$B$2</f>
        <v>6</v>
      </c>
      <c r="G6" s="57"/>
      <c r="H6" s="43">
        <f>COUNT('4. B1M'!H$2:H$100)</f>
        <v>30</v>
      </c>
      <c r="I6" s="60">
        <f>H6*2*Parámetros!$B$3</f>
        <v>36</v>
      </c>
      <c r="J6" s="62">
        <v>0</v>
      </c>
      <c r="K6" s="43">
        <f>COUNT('[1]4'!I$2:I$100)</f>
        <v>0</v>
      </c>
      <c r="L6" s="60">
        <f>K6*3*Parámetros!$B$4</f>
        <v>0</v>
      </c>
      <c r="M6" s="62">
        <v>0</v>
      </c>
      <c r="N6" s="43">
        <f>COUNT('[1]4'!J$2:J$100)</f>
        <v>0</v>
      </c>
      <c r="O6" s="60">
        <f>N6*3*Parámetros!$B$5</f>
        <v>0</v>
      </c>
      <c r="P6" s="42">
        <v>0</v>
      </c>
      <c r="Q6" s="43">
        <f>COUNT('[1]4'!K$2:K$100)</f>
        <v>0</v>
      </c>
      <c r="R6" s="60">
        <f>Q6*3*Parámetros!$B$6</f>
        <v>0</v>
      </c>
      <c r="S6" s="62">
        <v>0</v>
      </c>
    </row>
    <row r="7" spans="1:19" ht="14.4">
      <c r="A7" s="26">
        <v>5</v>
      </c>
      <c r="B7" s="38" t="s">
        <v>64</v>
      </c>
      <c r="C7" s="28" t="s">
        <v>721</v>
      </c>
      <c r="D7" s="39">
        <f>COUNTIF('5. BER'!G$2:G$100,1)</f>
        <v>22</v>
      </c>
      <c r="E7" s="48">
        <v>8</v>
      </c>
      <c r="F7" s="56">
        <f>(D7-E7)*Parámetros!$B$2</f>
        <v>28</v>
      </c>
      <c r="G7" s="69">
        <v>28</v>
      </c>
      <c r="H7" s="43">
        <f>COUNT('5. BER'!H$2:H$100)</f>
        <v>40</v>
      </c>
      <c r="I7" s="60">
        <f>H7*2*Parámetros!$B$3</f>
        <v>48</v>
      </c>
      <c r="J7" s="75">
        <v>48</v>
      </c>
      <c r="K7" s="43">
        <f>COUNT('5. BER'!I$2:I$100)</f>
        <v>0</v>
      </c>
      <c r="L7" s="60">
        <f>K7*3*Parámetros!$B$4</f>
        <v>0</v>
      </c>
      <c r="M7" s="62">
        <v>0</v>
      </c>
      <c r="N7" s="43">
        <f>COUNT('5. BER'!J$2:J$100)</f>
        <v>0</v>
      </c>
      <c r="O7" s="60">
        <f>N7*3*Parámetros!$B$5</f>
        <v>0</v>
      </c>
      <c r="P7" s="42">
        <v>0</v>
      </c>
      <c r="Q7" s="43">
        <f>COUNT('5. BER'!K$2:K$100)</f>
        <v>0</v>
      </c>
      <c r="R7" s="60">
        <f>Q7*3*Parámetros!$B$6</f>
        <v>0</v>
      </c>
      <c r="S7" s="62">
        <v>0</v>
      </c>
    </row>
    <row r="8" spans="1:19" ht="14.4">
      <c r="A8" s="26">
        <v>6</v>
      </c>
      <c r="B8" s="38" t="s">
        <v>33</v>
      </c>
      <c r="C8" s="29" t="s">
        <v>722</v>
      </c>
      <c r="D8" s="66">
        <v>6</v>
      </c>
      <c r="E8" s="48">
        <v>4</v>
      </c>
      <c r="F8" s="56">
        <f>(D8-E8)*Parámetros!$B$2</f>
        <v>4</v>
      </c>
      <c r="G8" s="69">
        <v>6</v>
      </c>
      <c r="H8" s="43">
        <f>COUNT('[2]6'!H$2:H$100)</f>
        <v>0</v>
      </c>
      <c r="I8" s="60">
        <f>H8*2*Parámetros!$B$3</f>
        <v>0</v>
      </c>
      <c r="J8" s="62">
        <v>0</v>
      </c>
      <c r="K8" s="43">
        <f>COUNT('[2]6'!I$2:I$100)</f>
        <v>0</v>
      </c>
      <c r="L8" s="60">
        <f>K8*3*Parámetros!$B$4</f>
        <v>0</v>
      </c>
      <c r="M8" s="62">
        <v>0</v>
      </c>
      <c r="N8" s="43">
        <f>COUNT('[2]6'!J$2:J$100)</f>
        <v>0</v>
      </c>
      <c r="O8" s="60">
        <f>N8*3*Parámetros!$B$5</f>
        <v>0</v>
      </c>
      <c r="P8" s="42">
        <v>0</v>
      </c>
      <c r="Q8" s="43">
        <f>COUNT('[2]6'!K$2:K$100)</f>
        <v>0</v>
      </c>
      <c r="R8" s="60">
        <f>Q8*3*Parámetros!$B$6</f>
        <v>0</v>
      </c>
      <c r="S8" s="62">
        <v>0</v>
      </c>
    </row>
    <row r="9" spans="1:19" ht="14.4">
      <c r="A9" s="26">
        <v>7</v>
      </c>
      <c r="B9" s="38" t="s">
        <v>45</v>
      </c>
      <c r="C9" s="29" t="s">
        <v>722</v>
      </c>
      <c r="D9" s="66">
        <v>11</v>
      </c>
      <c r="E9" s="48">
        <v>8</v>
      </c>
      <c r="F9" s="56">
        <f>(D9-E9)*Parámetros!$B$2</f>
        <v>6</v>
      </c>
      <c r="G9" s="69">
        <v>8</v>
      </c>
      <c r="H9" s="43">
        <f>COUNT('[3]7'!H$2:H$100)</f>
        <v>0</v>
      </c>
      <c r="I9" s="60">
        <f>H9*2*Parámetros!$B$3</f>
        <v>0</v>
      </c>
      <c r="J9" s="62">
        <v>0</v>
      </c>
      <c r="K9" s="43">
        <f>COUNT('[3]7'!I$2:I$100)</f>
        <v>0</v>
      </c>
      <c r="L9" s="60">
        <f>K9*3*Parámetros!$B$4</f>
        <v>0</v>
      </c>
      <c r="M9" s="62">
        <v>0</v>
      </c>
      <c r="N9" s="43">
        <f>COUNT('[3]7'!J$2:J$100)</f>
        <v>0</v>
      </c>
      <c r="O9" s="60">
        <f>N9*3*Parámetros!$B$5</f>
        <v>0</v>
      </c>
      <c r="P9" s="42">
        <v>0</v>
      </c>
      <c r="Q9" s="43">
        <f>COUNT('[3]7'!K$2:K$100)</f>
        <v>0</v>
      </c>
      <c r="R9" s="60">
        <f>Q9*3*Parámetros!$B$6</f>
        <v>0</v>
      </c>
      <c r="S9" s="62">
        <v>0</v>
      </c>
    </row>
    <row r="10" spans="1:19" ht="14.4">
      <c r="A10" s="26">
        <v>8</v>
      </c>
      <c r="B10" s="38" t="s">
        <v>40</v>
      </c>
      <c r="C10" s="29" t="s">
        <v>722</v>
      </c>
      <c r="D10" s="39">
        <f>COUNTIF('8. CAE'!G$2:G$100,1)</f>
        <v>8</v>
      </c>
      <c r="E10" s="48">
        <v>8</v>
      </c>
      <c r="F10" s="56">
        <f>(D10-E10)*Parámetros!$B$2</f>
        <v>0</v>
      </c>
      <c r="G10" s="69">
        <v>0</v>
      </c>
      <c r="H10" s="43">
        <f>COUNT('8. CAE'!H$2:H$100)</f>
        <v>39</v>
      </c>
      <c r="I10" s="60">
        <f>H10*2*Parámetros!$B$3</f>
        <v>46.8</v>
      </c>
      <c r="J10" s="62">
        <v>0</v>
      </c>
      <c r="K10" s="43">
        <f>COUNT('8. CAE'!I$2:I$100)</f>
        <v>0</v>
      </c>
      <c r="L10" s="60">
        <f>K10*3*Parámetros!$B$4</f>
        <v>0</v>
      </c>
      <c r="M10" s="62">
        <v>0</v>
      </c>
      <c r="N10" s="43">
        <f>COUNT('8. CAE'!J$2:J$100)</f>
        <v>0</v>
      </c>
      <c r="O10" s="60">
        <f>N10*3*Parámetros!$B$5</f>
        <v>0</v>
      </c>
      <c r="P10" s="42">
        <v>0</v>
      </c>
      <c r="Q10" s="43">
        <f>COUNT('8. CAE'!K$2:K$100)</f>
        <v>0</v>
      </c>
      <c r="R10" s="60">
        <f>Q10*3*Parámetros!$B$6</f>
        <v>0</v>
      </c>
      <c r="S10" s="62">
        <v>0</v>
      </c>
    </row>
    <row r="11" spans="1:19" ht="14.4">
      <c r="A11" s="26">
        <v>9</v>
      </c>
      <c r="B11" s="38" t="s">
        <v>42</v>
      </c>
      <c r="C11" s="28" t="s">
        <v>721</v>
      </c>
      <c r="D11" s="66">
        <v>19</v>
      </c>
      <c r="E11" s="48">
        <v>8</v>
      </c>
      <c r="F11" s="56">
        <f>(D11-E11)*Parámetros!$B$2</f>
        <v>22</v>
      </c>
      <c r="G11" s="69">
        <v>22</v>
      </c>
      <c r="H11" s="43">
        <f>COUNT('[4]9'!H$2:H$100)</f>
        <v>0</v>
      </c>
      <c r="I11" s="60">
        <f>H11*2*Parámetros!$B$3</f>
        <v>0</v>
      </c>
      <c r="J11" s="74">
        <v>31.2</v>
      </c>
      <c r="K11" s="43">
        <f>COUNT('[4]9'!I$2:I$100)</f>
        <v>0</v>
      </c>
      <c r="L11" s="60">
        <f>K11*3*Parámetros!$B$4</f>
        <v>0</v>
      </c>
      <c r="M11" s="62">
        <v>0</v>
      </c>
      <c r="N11" s="43">
        <f>COUNT('[4]9'!J$2:J$100)</f>
        <v>0</v>
      </c>
      <c r="O11" s="60">
        <f>N11*3*Parámetros!$B$5</f>
        <v>0</v>
      </c>
      <c r="P11" s="42">
        <v>0</v>
      </c>
      <c r="Q11" s="43">
        <f>COUNT('[4]9'!K$2:K$100)</f>
        <v>0</v>
      </c>
      <c r="R11" s="60">
        <f>Q11*3*Parámetros!$B$6</f>
        <v>0</v>
      </c>
      <c r="S11" s="62">
        <v>0</v>
      </c>
    </row>
    <row r="12" spans="1:19" ht="14.4">
      <c r="A12" s="26">
        <v>10</v>
      </c>
      <c r="B12" s="38" t="s">
        <v>36</v>
      </c>
      <c r="C12" s="28" t="s">
        <v>721</v>
      </c>
      <c r="D12" s="39">
        <f>COUNTIF('10. CALZ'!G$2:G$100,1)</f>
        <v>0</v>
      </c>
      <c r="E12" s="48">
        <v>0</v>
      </c>
      <c r="F12" s="56">
        <f>(D12-E12)*Parámetros!$B$2</f>
        <v>0</v>
      </c>
      <c r="G12" s="69">
        <v>0</v>
      </c>
      <c r="H12" s="43">
        <f>COUNT('10. CALZ'!H$2:H$100)</f>
        <v>19</v>
      </c>
      <c r="I12" s="60">
        <f>H12*0*Parámetros!$B$3</f>
        <v>0</v>
      </c>
      <c r="J12" s="62">
        <v>0</v>
      </c>
      <c r="K12" s="43">
        <f>COUNT('10. CALZ'!I$2:I$100)</f>
        <v>0</v>
      </c>
      <c r="L12" s="60">
        <f>K12*0*Parámetros!$B$4</f>
        <v>0</v>
      </c>
      <c r="M12" s="62">
        <v>0</v>
      </c>
      <c r="N12" s="43">
        <f>COUNT('10. CALZ'!J$2:J$100)</f>
        <v>0</v>
      </c>
      <c r="O12" s="60">
        <f>N12*0*Parámetros!$B$5</f>
        <v>0</v>
      </c>
      <c r="P12" s="42">
        <v>0</v>
      </c>
      <c r="Q12" s="43">
        <f>COUNT('10. CALZ'!K$2:K$100)</f>
        <v>0</v>
      </c>
      <c r="R12" s="60">
        <f>Q12*0*Parámetros!$B$6</f>
        <v>0</v>
      </c>
      <c r="S12" s="62">
        <v>0</v>
      </c>
    </row>
    <row r="13" spans="1:19" ht="14.4">
      <c r="A13" s="26">
        <v>11</v>
      </c>
      <c r="B13" s="38" t="s">
        <v>49</v>
      </c>
      <c r="C13" s="28" t="s">
        <v>721</v>
      </c>
      <c r="D13" s="39">
        <f>COUNTIF('11. CAMG'!G$2:G$100,1)</f>
        <v>13</v>
      </c>
      <c r="E13" s="48">
        <v>6</v>
      </c>
      <c r="F13" s="56">
        <f>(D13-E13)*Parámetros!$B$2</f>
        <v>14</v>
      </c>
      <c r="G13" s="69">
        <v>20</v>
      </c>
      <c r="H13" s="43">
        <f>COUNT('11. CAMG'!H$2:H$100)</f>
        <v>29</v>
      </c>
      <c r="I13" s="60">
        <f>H13*2*Parámetros!$B$3</f>
        <v>34.799999999999997</v>
      </c>
      <c r="J13" s="74">
        <v>33.6</v>
      </c>
      <c r="K13" s="43">
        <f>COUNT('11. CAMG'!I$2:I$100)</f>
        <v>0</v>
      </c>
      <c r="L13" s="60">
        <f>K13*3*Parámetros!$B$4</f>
        <v>0</v>
      </c>
      <c r="M13" s="62">
        <v>0</v>
      </c>
      <c r="N13" s="43">
        <f>COUNT('11. CAMG'!J$2:J$100)</f>
        <v>0</v>
      </c>
      <c r="O13" s="60">
        <f>N13*3*Parámetros!$B$5</f>
        <v>0</v>
      </c>
      <c r="P13" s="42">
        <v>0</v>
      </c>
      <c r="Q13" s="43">
        <f>COUNT('11. CAMG'!K$2:K$100)</f>
        <v>0</v>
      </c>
      <c r="R13" s="60">
        <f>Q13*3*Parámetros!$B$6</f>
        <v>0</v>
      </c>
      <c r="S13" s="62">
        <v>0</v>
      </c>
    </row>
    <row r="14" spans="1:19" ht="14.4">
      <c r="A14" s="26">
        <v>12</v>
      </c>
      <c r="B14" s="38" t="s">
        <v>44</v>
      </c>
      <c r="C14" s="29" t="s">
        <v>722</v>
      </c>
      <c r="D14" s="66">
        <v>13</v>
      </c>
      <c r="E14" s="48">
        <v>4</v>
      </c>
      <c r="F14" s="56">
        <f>(D14-E14)*Parámetros!$B$2</f>
        <v>18</v>
      </c>
      <c r="G14" s="57"/>
      <c r="H14" s="43">
        <f>COUNT('[5]12'!H$2:H$100)</f>
        <v>0</v>
      </c>
      <c r="I14" s="60">
        <f>H14*2*Parámetros!$B$3</f>
        <v>0</v>
      </c>
      <c r="J14" s="62">
        <v>0</v>
      </c>
      <c r="K14" s="43">
        <f>COUNT('[5]12'!I$2:I$100)</f>
        <v>0</v>
      </c>
      <c r="L14" s="60">
        <f>K14*3*Parámetros!$B$4</f>
        <v>0</v>
      </c>
      <c r="M14" s="62">
        <v>0</v>
      </c>
      <c r="N14" s="43">
        <f>COUNT('[5]12'!J$2:J$100)</f>
        <v>0</v>
      </c>
      <c r="O14" s="60">
        <f>N14*3*Parámetros!$B$5</f>
        <v>0</v>
      </c>
      <c r="P14" s="42">
        <v>0</v>
      </c>
      <c r="Q14" s="43">
        <f>COUNT('[5]12'!K$2:K$100)</f>
        <v>0</v>
      </c>
      <c r="R14" s="60">
        <f>Q14*3*Parámetros!$B$6</f>
        <v>0</v>
      </c>
      <c r="S14" s="62">
        <v>0</v>
      </c>
    </row>
    <row r="15" spans="1:19" ht="14.4">
      <c r="A15" s="26">
        <v>13</v>
      </c>
      <c r="B15" s="38" t="s">
        <v>43</v>
      </c>
      <c r="C15" s="28" t="s">
        <v>721</v>
      </c>
      <c r="D15" s="39">
        <f>COUNTIF('13. CAT'!G$2:G$100,1)</f>
        <v>13</v>
      </c>
      <c r="E15" s="48">
        <v>8</v>
      </c>
      <c r="F15" s="56">
        <f>(D15-E15)*Parámetros!$B$2</f>
        <v>10</v>
      </c>
      <c r="G15" s="69">
        <v>10</v>
      </c>
      <c r="H15" s="43">
        <f>COUNT('13. CAT'!H$2:H$100)</f>
        <v>21</v>
      </c>
      <c r="I15" s="60">
        <f>H15*2*Parámetros!$B$3</f>
        <v>25.2</v>
      </c>
      <c r="J15" s="74">
        <v>25.2</v>
      </c>
      <c r="K15" s="43">
        <f>COUNT('13. CAT'!I$2:I$100)</f>
        <v>0</v>
      </c>
      <c r="L15" s="60">
        <f>K15*3*Parámetros!$B$4</f>
        <v>0</v>
      </c>
      <c r="M15" s="62">
        <v>0</v>
      </c>
      <c r="N15" s="43">
        <f>COUNT('13. CAT'!J$2:J$100)</f>
        <v>0</v>
      </c>
      <c r="O15" s="60">
        <f>N15*3*Parámetros!$B$5</f>
        <v>0</v>
      </c>
      <c r="P15" s="42">
        <v>0</v>
      </c>
      <c r="Q15" s="43">
        <f>COUNT('13. CAT'!K$2:K$100)</f>
        <v>0</v>
      </c>
      <c r="R15" s="60">
        <f>Q15*3*Parámetros!$B$6</f>
        <v>0</v>
      </c>
      <c r="S15" s="62">
        <v>0</v>
      </c>
    </row>
    <row r="16" spans="1:19" ht="14.4">
      <c r="A16" s="26">
        <v>14</v>
      </c>
      <c r="B16" s="38" t="s">
        <v>35</v>
      </c>
      <c r="C16" s="29" t="s">
        <v>722</v>
      </c>
      <c r="D16" s="39">
        <f>COUNTIF('14. CDB'!G$2:G$100,1)</f>
        <v>1</v>
      </c>
      <c r="E16" s="48">
        <v>1</v>
      </c>
      <c r="F16" s="56">
        <f>(D16-E16)*Parámetros!$B$2</f>
        <v>0</v>
      </c>
      <c r="G16" s="69">
        <v>0</v>
      </c>
      <c r="H16" s="43">
        <f>COUNT('14. CDB'!H$2:H$100)</f>
        <v>19</v>
      </c>
      <c r="I16" s="60">
        <f>H16*2*Parámetros!$B$3</f>
        <v>22.8</v>
      </c>
      <c r="J16" s="62">
        <v>0</v>
      </c>
      <c r="K16" s="43">
        <f>COUNT('14. CDB'!I$2:I$100)</f>
        <v>0</v>
      </c>
      <c r="L16" s="60">
        <f>K16*3*Parámetros!$B$4</f>
        <v>0</v>
      </c>
      <c r="M16" s="62">
        <v>0</v>
      </c>
      <c r="N16" s="43">
        <f>COUNT('14. CDB'!J$2:J$100)</f>
        <v>0</v>
      </c>
      <c r="O16" s="60">
        <f>N16*3*Parámetros!$B$5</f>
        <v>0</v>
      </c>
      <c r="P16" s="42">
        <v>0</v>
      </c>
      <c r="Q16" s="43">
        <f>COUNT('14. CDB'!K$2:K$100)</f>
        <v>0</v>
      </c>
      <c r="R16" s="60">
        <f>Q16*3*Parámetros!$B$6</f>
        <v>0</v>
      </c>
      <c r="S16" s="62">
        <v>0</v>
      </c>
    </row>
    <row r="17" spans="1:19" ht="14.4">
      <c r="A17" s="26">
        <v>15</v>
      </c>
      <c r="B17" s="38" t="s">
        <v>46</v>
      </c>
      <c r="C17" s="29" t="s">
        <v>722</v>
      </c>
      <c r="D17" s="39">
        <f>COUNTIF('15. CNSG'!G$2:G$100,1)</f>
        <v>1</v>
      </c>
      <c r="E17" s="48">
        <v>1</v>
      </c>
      <c r="F17" s="56">
        <f>(D17-E17)*Parámetros!$B$2</f>
        <v>0</v>
      </c>
      <c r="G17" s="69">
        <v>0</v>
      </c>
      <c r="H17" s="43">
        <f>COUNT('15. CNSG'!H$2:H$100)</f>
        <v>8</v>
      </c>
      <c r="I17" s="60">
        <f>H17*2*Parámetros!$B$3</f>
        <v>9.6</v>
      </c>
      <c r="J17" s="62">
        <v>0</v>
      </c>
      <c r="K17" s="43">
        <f>COUNT('15. CNSG'!I$2:I$100)</f>
        <v>0</v>
      </c>
      <c r="L17" s="60">
        <f>K17*3*Parámetros!$B$4</f>
        <v>0</v>
      </c>
      <c r="M17" s="62">
        <v>0</v>
      </c>
      <c r="N17" s="43">
        <f>COUNT('15. CNSG'!J$2:J$100)</f>
        <v>0</v>
      </c>
      <c r="O17" s="60">
        <f>N17*3*Parámetros!$B$5</f>
        <v>0</v>
      </c>
      <c r="P17" s="42">
        <v>0</v>
      </c>
      <c r="Q17" s="43">
        <f>COUNT('15. CNSG'!K$2:K$100)</f>
        <v>0</v>
      </c>
      <c r="R17" s="60">
        <f>Q17*3*Parámetros!$B$6</f>
        <v>0</v>
      </c>
      <c r="S17" s="62">
        <v>0</v>
      </c>
    </row>
    <row r="18" spans="1:19" ht="14.4">
      <c r="A18" s="26">
        <v>16</v>
      </c>
      <c r="B18" s="38" t="s">
        <v>47</v>
      </c>
      <c r="C18" s="28" t="s">
        <v>721</v>
      </c>
      <c r="D18" s="66">
        <v>10</v>
      </c>
      <c r="E18" s="48">
        <v>8</v>
      </c>
      <c r="F18" s="56">
        <f>(D18-E18)*Parámetros!$B$2</f>
        <v>4</v>
      </c>
      <c r="G18" s="69">
        <v>4</v>
      </c>
      <c r="H18" s="43">
        <f>COUNT('[6]16'!H$2:H$100)</f>
        <v>0</v>
      </c>
      <c r="I18" s="60">
        <f>H18*2*Parámetros!$B$3</f>
        <v>0</v>
      </c>
      <c r="J18" s="74">
        <v>28.8</v>
      </c>
      <c r="K18" s="43">
        <f>COUNT('[6]16'!I$2:I$100)</f>
        <v>0</v>
      </c>
      <c r="L18" s="60">
        <f>K18*3*Parámetros!$B$4</f>
        <v>0</v>
      </c>
      <c r="M18" s="62">
        <v>0</v>
      </c>
      <c r="N18" s="43">
        <f>COUNT('[6]16'!J$2:J$100)</f>
        <v>0</v>
      </c>
      <c r="O18" s="60">
        <f>N18*3*Parámetros!$B$5</f>
        <v>0</v>
      </c>
      <c r="P18" s="42">
        <v>0</v>
      </c>
      <c r="Q18" s="43">
        <f>COUNT('[6]16'!K$2:K$100)</f>
        <v>0</v>
      </c>
      <c r="R18" s="60">
        <f>Q18*3*Parámetros!$B$6</f>
        <v>0</v>
      </c>
      <c r="S18" s="62">
        <v>0</v>
      </c>
    </row>
    <row r="19" spans="1:19" ht="14.4">
      <c r="A19" s="26">
        <v>17</v>
      </c>
      <c r="B19" s="38" t="s">
        <v>32</v>
      </c>
      <c r="C19" s="28" t="s">
        <v>721</v>
      </c>
      <c r="D19" s="39">
        <f>COUNTIF('17. IAS'!G$2:G$100,1)</f>
        <v>3</v>
      </c>
      <c r="E19" s="48">
        <v>1</v>
      </c>
      <c r="F19" s="56">
        <f>(D19-E19)*Parámetros!$B$2</f>
        <v>4</v>
      </c>
      <c r="G19" s="69">
        <v>4</v>
      </c>
      <c r="H19" s="43">
        <f>COUNT('17. IAS'!H$2:H$100)</f>
        <v>16</v>
      </c>
      <c r="I19" s="60">
        <f>H19*2*Parámetros!$B$3</f>
        <v>19.2</v>
      </c>
      <c r="J19" s="74">
        <v>19.2</v>
      </c>
      <c r="K19" s="43">
        <f>COUNT('17. IAS'!I$2:I$100)</f>
        <v>0</v>
      </c>
      <c r="L19" s="60">
        <f>K19*3*Parámetros!$B$4</f>
        <v>0</v>
      </c>
      <c r="M19" s="62">
        <v>0</v>
      </c>
      <c r="N19" s="43">
        <f>COUNT('17. IAS'!J$2:J$100)</f>
        <v>0</v>
      </c>
      <c r="O19" s="60">
        <f>N19*3*Parámetros!$B$5</f>
        <v>0</v>
      </c>
      <c r="P19" s="42">
        <v>0</v>
      </c>
      <c r="Q19" s="43">
        <f>COUNT('17. IAS'!K$2:K$100)</f>
        <v>0</v>
      </c>
      <c r="R19" s="60">
        <f>Q19*3*Parámetros!$B$6</f>
        <v>0</v>
      </c>
      <c r="S19" s="62">
        <v>0</v>
      </c>
    </row>
    <row r="20" spans="1:19" ht="14.4">
      <c r="A20" s="26">
        <v>18</v>
      </c>
      <c r="B20" s="38" t="s">
        <v>29</v>
      </c>
      <c r="C20" s="29" t="s">
        <v>722</v>
      </c>
      <c r="D20" s="39">
        <f>COUNTIF('18. ISP'!G$2:G$100,1)</f>
        <v>1</v>
      </c>
      <c r="E20" s="48">
        <v>1</v>
      </c>
      <c r="F20" s="56">
        <f>(D20-E20)*Parámetros!$B$2</f>
        <v>0</v>
      </c>
      <c r="G20" s="69">
        <v>0</v>
      </c>
      <c r="H20" s="43">
        <f>COUNT('18. ISP'!H$2:H$100)</f>
        <v>1</v>
      </c>
      <c r="I20" s="60">
        <f>H20*2*Parámetros!$B$3</f>
        <v>1.2</v>
      </c>
      <c r="J20" s="62">
        <v>0</v>
      </c>
      <c r="K20" s="43">
        <f>COUNT('18. ISP'!I$2:I$100)</f>
        <v>0</v>
      </c>
      <c r="L20" s="60">
        <f>K20*3*Parámetros!$B$4</f>
        <v>0</v>
      </c>
      <c r="M20" s="62">
        <v>0</v>
      </c>
      <c r="N20" s="43">
        <f>COUNT('18. ISP'!J$2:J$100)</f>
        <v>0</v>
      </c>
      <c r="O20" s="60">
        <f>N20*3*Parámetros!$B$5</f>
        <v>0</v>
      </c>
      <c r="P20" s="42">
        <v>0</v>
      </c>
      <c r="Q20" s="43">
        <f>COUNT('18. ISP'!K$2:K$100)</f>
        <v>0</v>
      </c>
      <c r="R20" s="60">
        <f>Q20*3*Parámetros!$B$6</f>
        <v>0</v>
      </c>
      <c r="S20" s="62">
        <v>0</v>
      </c>
    </row>
    <row r="21" spans="1:19" ht="14.4">
      <c r="A21" s="26">
        <v>19</v>
      </c>
      <c r="B21" s="38" t="s">
        <v>39</v>
      </c>
      <c r="C21" s="29" t="s">
        <v>722</v>
      </c>
      <c r="D21" s="66">
        <v>3</v>
      </c>
      <c r="E21" s="48">
        <v>1</v>
      </c>
      <c r="F21" s="56">
        <f>(D21-E21)*Parámetros!$B$2</f>
        <v>4</v>
      </c>
      <c r="G21" s="57"/>
      <c r="H21" s="43">
        <f>COUNT('[7]19'!H$2:H$100)</f>
        <v>0</v>
      </c>
      <c r="I21" s="60">
        <f>H21*2*Parámetros!$B$3</f>
        <v>0</v>
      </c>
      <c r="J21" s="62">
        <v>0</v>
      </c>
      <c r="K21" s="43">
        <f>COUNT('[7]19'!I$2:I$100)</f>
        <v>0</v>
      </c>
      <c r="L21" s="60">
        <f>K21*3*Parámetros!$B$4</f>
        <v>0</v>
      </c>
      <c r="M21" s="62">
        <v>0</v>
      </c>
      <c r="N21" s="43">
        <f>COUNT('[7]19'!J$2:J$100)</f>
        <v>0</v>
      </c>
      <c r="O21" s="60">
        <f>N21*3*Parámetros!$B$5</f>
        <v>0</v>
      </c>
      <c r="P21" s="42">
        <v>0</v>
      </c>
      <c r="Q21" s="43">
        <f>COUNT('[7]19'!K$2:K$100)</f>
        <v>0</v>
      </c>
      <c r="R21" s="60">
        <f>Q21*3*Parámetros!$B$6</f>
        <v>0</v>
      </c>
      <c r="S21" s="62">
        <v>0</v>
      </c>
    </row>
    <row r="22" spans="1:19" ht="14.4">
      <c r="A22" s="26">
        <v>20</v>
      </c>
      <c r="B22" s="38" t="s">
        <v>31</v>
      </c>
      <c r="C22" s="29" t="s">
        <v>722</v>
      </c>
      <c r="D22" s="39">
        <f>COUNTIF('20. OST'!G$2:G$100,1)</f>
        <v>0</v>
      </c>
      <c r="E22" s="48">
        <v>0</v>
      </c>
      <c r="F22" s="56">
        <f>(D22-E22)*Parámetros!$B$2</f>
        <v>0</v>
      </c>
      <c r="G22" s="69">
        <v>0</v>
      </c>
      <c r="H22" s="43">
        <f>COUNT('20. OST'!H$2:H$100)</f>
        <v>0</v>
      </c>
      <c r="I22" s="60">
        <f>H22*2*Parámetros!$B$3</f>
        <v>0</v>
      </c>
      <c r="J22" s="62">
        <v>0</v>
      </c>
      <c r="K22" s="43">
        <f>COUNT('20. OST'!I$2:I$100)</f>
        <v>0</v>
      </c>
      <c r="L22" s="60">
        <f>K22*3*Parámetros!$B$4</f>
        <v>0</v>
      </c>
      <c r="M22" s="62">
        <v>0</v>
      </c>
      <c r="N22" s="43">
        <f>COUNT('20. OST'!J$2:J$100)</f>
        <v>0</v>
      </c>
      <c r="O22" s="60">
        <f>N22*3*Parámetros!$B$5</f>
        <v>0</v>
      </c>
      <c r="P22" s="42">
        <v>0</v>
      </c>
      <c r="Q22" s="43">
        <f>COUNT('20. OST'!K$2:K$100)</f>
        <v>0</v>
      </c>
      <c r="R22" s="60">
        <f>Q22*3*Parámetros!$B$6</f>
        <v>0</v>
      </c>
      <c r="S22" s="62">
        <v>0</v>
      </c>
    </row>
    <row r="23" spans="1:19" ht="14.4">
      <c r="A23" s="26">
        <v>21</v>
      </c>
      <c r="B23" s="38" t="s">
        <v>41</v>
      </c>
      <c r="C23" s="29" t="s">
        <v>722</v>
      </c>
      <c r="D23" s="39">
        <f>COUNTIF('21. RAC'!G$2:G$100,1)</f>
        <v>6</v>
      </c>
      <c r="E23" s="48">
        <v>6</v>
      </c>
      <c r="F23" s="56">
        <f>(D23-E23)*Parámetros!$B$2</f>
        <v>0</v>
      </c>
      <c r="G23" s="69">
        <v>0</v>
      </c>
      <c r="H23" s="43">
        <f>COUNT('21. RAC'!H$2:H$100)</f>
        <v>28</v>
      </c>
      <c r="I23" s="60">
        <f>H23*2*Parámetros!$B$3</f>
        <v>33.6</v>
      </c>
      <c r="J23" s="62">
        <v>0</v>
      </c>
      <c r="K23" s="43">
        <f>COUNT('[8]21'!I$2:I$100)</f>
        <v>0</v>
      </c>
      <c r="L23" s="60">
        <f>K23*3*Parámetros!$B$4</f>
        <v>0</v>
      </c>
      <c r="M23" s="62">
        <v>0</v>
      </c>
      <c r="N23" s="43">
        <f>COUNT('[8]21'!J$2:J$100)</f>
        <v>0</v>
      </c>
      <c r="O23" s="60">
        <f>N23*3*Parámetros!$B$5</f>
        <v>0</v>
      </c>
      <c r="P23" s="42">
        <v>0</v>
      </c>
      <c r="Q23" s="43">
        <f>COUNT('[8]21'!K$2:K$100)</f>
        <v>0</v>
      </c>
      <c r="R23" s="60">
        <f>Q23*3*Parámetros!$B$6</f>
        <v>0</v>
      </c>
      <c r="S23" s="62">
        <v>0</v>
      </c>
    </row>
    <row r="24" spans="1:19" ht="14.4">
      <c r="A24" s="26">
        <v>22</v>
      </c>
      <c r="B24" s="38" t="s">
        <v>34</v>
      </c>
      <c r="C24" s="29" t="s">
        <v>722</v>
      </c>
      <c r="D24" s="39">
        <f>COUNTIF('22. SPA'!G$2:G$100,1)</f>
        <v>0</v>
      </c>
      <c r="E24" s="48">
        <v>0</v>
      </c>
      <c r="F24" s="56">
        <f>(D24-E24)*Parámetros!$B$2</f>
        <v>0</v>
      </c>
      <c r="G24" s="69">
        <v>0</v>
      </c>
      <c r="H24" s="43">
        <f>COUNT('22. SPA'!H$2:H$100)</f>
        <v>0</v>
      </c>
      <c r="I24" s="60">
        <f>H24*2*Parámetros!$B$3</f>
        <v>0</v>
      </c>
      <c r="J24" s="62">
        <v>0</v>
      </c>
      <c r="K24" s="43">
        <f>COUNT('22. SPA'!I$2:I$100)</f>
        <v>0</v>
      </c>
      <c r="L24" s="60">
        <f>K24*3*Parámetros!$B$4</f>
        <v>0</v>
      </c>
      <c r="M24" s="62">
        <v>0</v>
      </c>
      <c r="N24" s="43">
        <f>COUNT('22. SPA'!J$2:J$100)</f>
        <v>0</v>
      </c>
      <c r="O24" s="60">
        <f>N24*3*Parámetros!$B$5</f>
        <v>0</v>
      </c>
      <c r="P24" s="42">
        <v>0</v>
      </c>
      <c r="Q24" s="43">
        <f>COUNT('22. SPA'!K$2:K$100)</f>
        <v>0</v>
      </c>
      <c r="R24" s="60">
        <f>Q24*3*Parámetros!$B$6</f>
        <v>0</v>
      </c>
      <c r="S24" s="62">
        <v>0</v>
      </c>
    </row>
    <row r="25" spans="1:19" ht="15" thickBot="1">
      <c r="A25" s="27">
        <v>23</v>
      </c>
      <c r="B25" s="40" t="s">
        <v>37</v>
      </c>
      <c r="C25" s="71" t="s">
        <v>722</v>
      </c>
      <c r="D25" s="67">
        <v>2</v>
      </c>
      <c r="E25" s="49">
        <v>2</v>
      </c>
      <c r="F25" s="58">
        <f>(D25-E25)*Parámetros!$B$2</f>
        <v>0</v>
      </c>
      <c r="G25" s="70">
        <v>0</v>
      </c>
      <c r="H25" s="64">
        <f>COUNT('[9]23'!H$2:H$100)</f>
        <v>0</v>
      </c>
      <c r="I25" s="65">
        <f>H25*2*Parámetros!$B$3</f>
        <v>0</v>
      </c>
      <c r="J25" s="63">
        <v>0</v>
      </c>
      <c r="K25" s="64">
        <f>COUNT('[9]23'!I$2:I$100)</f>
        <v>0</v>
      </c>
      <c r="L25" s="65">
        <f>K25*3*Parámetros!$B$4</f>
        <v>0</v>
      </c>
      <c r="M25" s="63">
        <v>0</v>
      </c>
      <c r="N25" s="64">
        <f>COUNT('[9]23'!J$2:J$100)</f>
        <v>0</v>
      </c>
      <c r="O25" s="65">
        <f>N25*3*Parámetros!$B$5</f>
        <v>0</v>
      </c>
      <c r="P25" s="45">
        <v>0</v>
      </c>
      <c r="Q25" s="64">
        <f>COUNT('[9]23'!K$2:K$100)</f>
        <v>0</v>
      </c>
      <c r="R25" s="65">
        <f>Q25*3*Parámetros!$B$6</f>
        <v>0</v>
      </c>
      <c r="S25" s="63">
        <v>0</v>
      </c>
    </row>
    <row r="27" spans="1:19">
      <c r="D27" s="59">
        <f t="shared" ref="D27:S27" si="0">SUM(D3:D25)</f>
        <v>188</v>
      </c>
      <c r="E27" s="59">
        <f t="shared" si="0"/>
        <v>92</v>
      </c>
      <c r="F27" s="59">
        <f t="shared" si="0"/>
        <v>192</v>
      </c>
      <c r="G27" s="59">
        <f t="shared" si="0"/>
        <v>146</v>
      </c>
      <c r="H27" s="59">
        <f t="shared" si="0"/>
        <v>313</v>
      </c>
      <c r="I27" s="59">
        <f t="shared" si="0"/>
        <v>343.20000000000005</v>
      </c>
      <c r="J27" s="59">
        <f t="shared" si="0"/>
        <v>251.99999999999997</v>
      </c>
      <c r="K27" s="59">
        <f t="shared" si="0"/>
        <v>0</v>
      </c>
      <c r="L27" s="59">
        <f t="shared" si="0"/>
        <v>0</v>
      </c>
      <c r="M27" s="59">
        <f t="shared" si="0"/>
        <v>0</v>
      </c>
      <c r="N27" s="59">
        <f t="shared" si="0"/>
        <v>0</v>
      </c>
      <c r="O27" s="59">
        <f t="shared" si="0"/>
        <v>0</v>
      </c>
      <c r="P27" s="59">
        <f t="shared" si="0"/>
        <v>0</v>
      </c>
      <c r="Q27" s="59">
        <f t="shared" si="0"/>
        <v>0</v>
      </c>
      <c r="R27" s="59">
        <f t="shared" si="0"/>
        <v>0</v>
      </c>
      <c r="S27" s="59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ignoredErrors>
    <ignoredError sqref="I4 R12 O12 L12 I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33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329</v>
      </c>
      <c r="C2" s="4" t="s">
        <v>126</v>
      </c>
      <c r="D2" s="10" t="s">
        <v>48</v>
      </c>
      <c r="E2" s="9" t="s">
        <v>59</v>
      </c>
      <c r="F2" s="13">
        <v>2164</v>
      </c>
      <c r="G2" s="13">
        <v>0</v>
      </c>
      <c r="H2" s="19">
        <v>1200</v>
      </c>
    </row>
    <row r="3" spans="1:8">
      <c r="A3" s="9">
        <v>2</v>
      </c>
      <c r="B3" s="4" t="s">
        <v>183</v>
      </c>
      <c r="C3" s="4" t="s">
        <v>182</v>
      </c>
      <c r="D3" s="10" t="s">
        <v>48</v>
      </c>
      <c r="E3" s="9" t="s">
        <v>60</v>
      </c>
      <c r="F3" s="13">
        <v>2099</v>
      </c>
      <c r="G3" s="13">
        <v>1</v>
      </c>
      <c r="H3" s="19">
        <v>1200</v>
      </c>
    </row>
    <row r="4" spans="1:8">
      <c r="A4" s="9">
        <v>3</v>
      </c>
      <c r="B4" s="4" t="s">
        <v>108</v>
      </c>
      <c r="C4" s="4" t="s">
        <v>170</v>
      </c>
      <c r="D4" s="10" t="s">
        <v>48</v>
      </c>
      <c r="E4" s="9" t="s">
        <v>72</v>
      </c>
      <c r="F4" s="13">
        <v>2024.2</v>
      </c>
      <c r="G4" s="13">
        <v>1</v>
      </c>
      <c r="H4" s="19">
        <v>1200</v>
      </c>
    </row>
    <row r="5" spans="1:8">
      <c r="A5" s="9">
        <v>4</v>
      </c>
      <c r="B5" s="4" t="s">
        <v>194</v>
      </c>
      <c r="C5" s="4" t="s">
        <v>144</v>
      </c>
      <c r="D5" s="10" t="s">
        <v>48</v>
      </c>
      <c r="E5" s="9" t="s">
        <v>73</v>
      </c>
      <c r="F5" s="13">
        <v>2019</v>
      </c>
      <c r="G5" s="13">
        <v>1</v>
      </c>
      <c r="H5" s="19">
        <v>1200</v>
      </c>
    </row>
    <row r="6" spans="1:8">
      <c r="A6" s="9">
        <v>5</v>
      </c>
      <c r="B6" s="4" t="s">
        <v>107</v>
      </c>
      <c r="C6" s="4" t="s">
        <v>348</v>
      </c>
      <c r="D6" s="10" t="s">
        <v>48</v>
      </c>
      <c r="E6" s="9" t="s">
        <v>81</v>
      </c>
      <c r="F6" s="13">
        <v>1986.2</v>
      </c>
      <c r="G6" s="13">
        <v>1</v>
      </c>
      <c r="H6" s="19">
        <v>1200</v>
      </c>
    </row>
    <row r="7" spans="1:8">
      <c r="A7" s="9">
        <v>6</v>
      </c>
      <c r="B7" s="4" t="s">
        <v>152</v>
      </c>
      <c r="C7" s="4" t="s">
        <v>117</v>
      </c>
      <c r="D7" s="10" t="s">
        <v>48</v>
      </c>
      <c r="E7" s="9" t="s">
        <v>82</v>
      </c>
      <c r="F7" s="13">
        <v>1978</v>
      </c>
      <c r="G7" s="13">
        <v>1</v>
      </c>
      <c r="H7" s="19">
        <v>1200</v>
      </c>
    </row>
    <row r="8" spans="1:8">
      <c r="A8" s="9">
        <v>7</v>
      </c>
      <c r="B8" s="6" t="s">
        <v>109</v>
      </c>
      <c r="C8" s="6" t="s">
        <v>349</v>
      </c>
      <c r="D8" s="10" t="s">
        <v>48</v>
      </c>
      <c r="E8" s="9" t="s">
        <v>84</v>
      </c>
      <c r="F8" s="13">
        <v>1967.4</v>
      </c>
      <c r="G8" s="13">
        <v>1</v>
      </c>
      <c r="H8" s="19">
        <v>1200</v>
      </c>
    </row>
    <row r="9" spans="1:8">
      <c r="A9" s="9">
        <v>8</v>
      </c>
      <c r="B9" s="4" t="s">
        <v>167</v>
      </c>
      <c r="C9" s="4" t="s">
        <v>349</v>
      </c>
      <c r="D9" s="10" t="s">
        <v>48</v>
      </c>
      <c r="E9" s="9" t="s">
        <v>89</v>
      </c>
      <c r="F9" s="13">
        <v>1918.6</v>
      </c>
      <c r="G9" s="13">
        <v>1</v>
      </c>
      <c r="H9" s="19">
        <v>1200</v>
      </c>
    </row>
    <row r="10" spans="1:8">
      <c r="A10" s="9">
        <v>9</v>
      </c>
      <c r="B10" s="4" t="s">
        <v>347</v>
      </c>
      <c r="C10" s="4" t="s">
        <v>360</v>
      </c>
      <c r="D10" s="10" t="s">
        <v>48</v>
      </c>
      <c r="E10" s="9" t="s">
        <v>157</v>
      </c>
      <c r="F10" s="13">
        <v>1911</v>
      </c>
      <c r="G10" s="13">
        <v>1</v>
      </c>
      <c r="H10" s="19">
        <v>1200</v>
      </c>
    </row>
    <row r="11" spans="1:8">
      <c r="A11" s="9">
        <v>10</v>
      </c>
      <c r="B11" s="4" t="s">
        <v>390</v>
      </c>
      <c r="C11" s="4" t="s">
        <v>412</v>
      </c>
      <c r="D11" s="10" t="s">
        <v>48</v>
      </c>
      <c r="E11" s="8" t="s">
        <v>101</v>
      </c>
      <c r="F11" s="13">
        <v>1863</v>
      </c>
      <c r="G11" s="13">
        <v>1</v>
      </c>
      <c r="H11" s="19">
        <v>1200</v>
      </c>
    </row>
    <row r="12" spans="1:8">
      <c r="A12" s="9">
        <v>11</v>
      </c>
      <c r="B12" s="4" t="s">
        <v>330</v>
      </c>
      <c r="C12" s="4" t="s">
        <v>350</v>
      </c>
      <c r="D12" s="10" t="s">
        <v>48</v>
      </c>
      <c r="E12" s="9" t="s">
        <v>290</v>
      </c>
      <c r="F12" s="13">
        <v>1809</v>
      </c>
      <c r="G12" s="13">
        <v>1</v>
      </c>
      <c r="H12" s="19">
        <v>1200</v>
      </c>
    </row>
    <row r="13" spans="1:8">
      <c r="A13" s="9">
        <v>12</v>
      </c>
      <c r="B13" s="4" t="s">
        <v>240</v>
      </c>
      <c r="C13" s="4" t="s">
        <v>159</v>
      </c>
      <c r="D13" s="10" t="s">
        <v>48</v>
      </c>
      <c r="E13" s="9" t="s">
        <v>291</v>
      </c>
      <c r="F13" s="13">
        <v>1802</v>
      </c>
      <c r="G13" s="13">
        <v>1</v>
      </c>
      <c r="H13" s="19">
        <v>1200</v>
      </c>
    </row>
    <row r="14" spans="1:8">
      <c r="A14" s="9">
        <v>13</v>
      </c>
      <c r="B14" s="5" t="s">
        <v>331</v>
      </c>
      <c r="C14" s="5" t="s">
        <v>117</v>
      </c>
      <c r="D14" s="10" t="s">
        <v>48</v>
      </c>
      <c r="E14" s="9" t="s">
        <v>292</v>
      </c>
      <c r="F14" s="13">
        <v>1762</v>
      </c>
      <c r="G14" s="13">
        <v>1</v>
      </c>
      <c r="H14" s="19">
        <v>1200</v>
      </c>
    </row>
    <row r="15" spans="1:8">
      <c r="A15" s="9">
        <v>14</v>
      </c>
      <c r="B15" s="4" t="s">
        <v>332</v>
      </c>
      <c r="C15" s="4" t="s">
        <v>158</v>
      </c>
      <c r="D15" s="10" t="s">
        <v>48</v>
      </c>
      <c r="E15" s="9" t="s">
        <v>296</v>
      </c>
      <c r="F15" s="13">
        <v>1703</v>
      </c>
      <c r="G15" s="13">
        <v>1</v>
      </c>
      <c r="H15" s="19">
        <v>1200</v>
      </c>
    </row>
    <row r="16" spans="1:8">
      <c r="A16" s="9">
        <v>15</v>
      </c>
      <c r="B16" s="4" t="s">
        <v>194</v>
      </c>
      <c r="C16" s="4" t="s">
        <v>218</v>
      </c>
      <c r="D16" s="10" t="s">
        <v>48</v>
      </c>
      <c r="E16" s="9" t="s">
        <v>298</v>
      </c>
      <c r="F16" s="13">
        <v>1700</v>
      </c>
      <c r="G16" s="13">
        <v>1</v>
      </c>
      <c r="H16" s="19">
        <v>1200</v>
      </c>
    </row>
    <row r="17" spans="1:8">
      <c r="A17" s="9">
        <v>16</v>
      </c>
      <c r="B17" s="4" t="s">
        <v>558</v>
      </c>
      <c r="C17" s="4" t="s">
        <v>161</v>
      </c>
      <c r="D17" s="10" t="s">
        <v>48</v>
      </c>
      <c r="E17" s="9" t="s">
        <v>559</v>
      </c>
      <c r="F17" s="13">
        <v>1688</v>
      </c>
      <c r="G17" s="13">
        <v>1</v>
      </c>
      <c r="H17" s="19">
        <v>1200</v>
      </c>
    </row>
    <row r="18" spans="1:8">
      <c r="A18" s="9">
        <v>17</v>
      </c>
      <c r="B18" s="6" t="s">
        <v>333</v>
      </c>
      <c r="C18" s="6" t="s">
        <v>128</v>
      </c>
      <c r="D18" s="10" t="s">
        <v>48</v>
      </c>
      <c r="E18" s="9" t="s">
        <v>301</v>
      </c>
      <c r="F18" s="13">
        <v>1670.75</v>
      </c>
      <c r="G18" s="13">
        <v>1</v>
      </c>
      <c r="H18" s="19">
        <v>1200</v>
      </c>
    </row>
    <row r="19" spans="1:8">
      <c r="A19" s="9">
        <v>18</v>
      </c>
      <c r="B19" s="4" t="s">
        <v>334</v>
      </c>
      <c r="C19" s="4" t="s">
        <v>351</v>
      </c>
      <c r="D19" s="10" t="s">
        <v>48</v>
      </c>
      <c r="E19" s="9" t="s">
        <v>304</v>
      </c>
      <c r="F19" s="13">
        <v>1664</v>
      </c>
      <c r="G19" s="13">
        <v>1</v>
      </c>
      <c r="H19" s="19">
        <v>1200</v>
      </c>
    </row>
    <row r="20" spans="1:8">
      <c r="A20" s="9">
        <v>19</v>
      </c>
      <c r="B20" s="4" t="s">
        <v>335</v>
      </c>
      <c r="C20" s="4" t="s">
        <v>145</v>
      </c>
      <c r="D20" s="10" t="s">
        <v>48</v>
      </c>
      <c r="E20" s="9" t="s">
        <v>307</v>
      </c>
      <c r="F20" s="13">
        <v>1629</v>
      </c>
      <c r="G20" s="13">
        <v>1</v>
      </c>
      <c r="H20" s="19">
        <v>1200</v>
      </c>
    </row>
    <row r="21" spans="1:8">
      <c r="A21" s="9">
        <v>20</v>
      </c>
      <c r="B21" s="4" t="s">
        <v>336</v>
      </c>
      <c r="C21" s="4" t="s">
        <v>160</v>
      </c>
      <c r="D21" s="10" t="s">
        <v>48</v>
      </c>
      <c r="E21" s="9" t="s">
        <v>309</v>
      </c>
      <c r="F21" s="13">
        <v>1622.5</v>
      </c>
      <c r="G21" s="13">
        <v>0</v>
      </c>
      <c r="H21" s="19">
        <v>1200</v>
      </c>
    </row>
    <row r="22" spans="1:8">
      <c r="A22" s="9">
        <v>21</v>
      </c>
      <c r="B22" s="4" t="s">
        <v>337</v>
      </c>
      <c r="C22" s="4" t="s">
        <v>352</v>
      </c>
      <c r="D22" s="10" t="s">
        <v>48</v>
      </c>
      <c r="E22" s="9" t="s">
        <v>312</v>
      </c>
      <c r="F22" s="13">
        <v>1606</v>
      </c>
      <c r="G22" s="13">
        <v>1</v>
      </c>
      <c r="H22" s="19">
        <v>1200</v>
      </c>
    </row>
    <row r="23" spans="1:8">
      <c r="A23" s="9">
        <v>22</v>
      </c>
      <c r="B23" s="4" t="s">
        <v>339</v>
      </c>
      <c r="C23" s="4" t="s">
        <v>178</v>
      </c>
      <c r="D23" s="10" t="s">
        <v>48</v>
      </c>
      <c r="E23" s="9" t="s">
        <v>318</v>
      </c>
      <c r="F23" s="13">
        <v>1549</v>
      </c>
      <c r="G23" s="13">
        <v>1</v>
      </c>
      <c r="H23" s="19">
        <v>1200</v>
      </c>
    </row>
    <row r="24" spans="1:8">
      <c r="A24" s="9">
        <v>23</v>
      </c>
      <c r="B24" s="6" t="s">
        <v>340</v>
      </c>
      <c r="C24" s="6" t="s">
        <v>354</v>
      </c>
      <c r="D24" s="10" t="s">
        <v>48</v>
      </c>
      <c r="E24" s="9" t="s">
        <v>319</v>
      </c>
      <c r="F24" s="13">
        <v>1536</v>
      </c>
      <c r="G24" s="13">
        <v>1</v>
      </c>
      <c r="H24" s="19">
        <v>1200</v>
      </c>
    </row>
    <row r="25" spans="1:8">
      <c r="A25" s="9">
        <v>24</v>
      </c>
      <c r="B25" s="4" t="s">
        <v>341</v>
      </c>
      <c r="C25" s="4" t="s">
        <v>355</v>
      </c>
      <c r="D25" s="10" t="s">
        <v>48</v>
      </c>
      <c r="E25" s="9" t="s">
        <v>321</v>
      </c>
      <c r="F25" s="13">
        <v>1509</v>
      </c>
      <c r="G25" s="13">
        <v>1</v>
      </c>
      <c r="H25" s="19">
        <v>1200</v>
      </c>
    </row>
    <row r="26" spans="1:8">
      <c r="A26" s="9">
        <v>25</v>
      </c>
      <c r="B26" s="4" t="s">
        <v>333</v>
      </c>
      <c r="C26" s="4" t="s">
        <v>356</v>
      </c>
      <c r="D26" s="10" t="s">
        <v>48</v>
      </c>
      <c r="E26" s="9"/>
      <c r="F26" s="13"/>
      <c r="G26" s="13">
        <v>1</v>
      </c>
      <c r="H26" s="19">
        <v>1200</v>
      </c>
    </row>
    <row r="27" spans="1:8">
      <c r="A27" s="9">
        <v>26</v>
      </c>
      <c r="B27" s="4" t="s">
        <v>342</v>
      </c>
      <c r="C27" s="4" t="s">
        <v>357</v>
      </c>
      <c r="D27" s="10" t="s">
        <v>48</v>
      </c>
      <c r="E27" s="9"/>
      <c r="F27" s="13"/>
      <c r="G27" s="13">
        <v>1</v>
      </c>
      <c r="H27" s="19">
        <v>1200</v>
      </c>
    </row>
    <row r="28" spans="1:8">
      <c r="A28" s="9">
        <v>27</v>
      </c>
      <c r="B28" s="4" t="s">
        <v>115</v>
      </c>
      <c r="C28" s="4" t="s">
        <v>358</v>
      </c>
      <c r="D28" s="10" t="s">
        <v>48</v>
      </c>
      <c r="E28" s="9"/>
      <c r="F28" s="13"/>
      <c r="G28" s="13">
        <v>1</v>
      </c>
      <c r="H28" s="19">
        <v>1200</v>
      </c>
    </row>
    <row r="29" spans="1:8">
      <c r="A29" s="9">
        <v>28</v>
      </c>
      <c r="B29" s="4" t="s">
        <v>343</v>
      </c>
      <c r="C29" s="4" t="s">
        <v>117</v>
      </c>
      <c r="D29" s="10" t="s">
        <v>48</v>
      </c>
      <c r="E29" s="9"/>
      <c r="F29" s="13"/>
      <c r="G29" s="13">
        <v>1</v>
      </c>
      <c r="H29" s="19">
        <v>1200</v>
      </c>
    </row>
    <row r="30" spans="1:8">
      <c r="A30" s="9">
        <v>29</v>
      </c>
      <c r="B30" s="6" t="s">
        <v>154</v>
      </c>
      <c r="C30" s="6" t="s">
        <v>279</v>
      </c>
      <c r="D30" s="10" t="s">
        <v>48</v>
      </c>
      <c r="E30" s="9"/>
      <c r="F30" s="13"/>
      <c r="G30" s="13">
        <v>1</v>
      </c>
      <c r="H30" s="19">
        <v>1200</v>
      </c>
    </row>
    <row r="31" spans="1:8">
      <c r="A31" s="9">
        <v>30</v>
      </c>
      <c r="B31" s="6" t="s">
        <v>344</v>
      </c>
      <c r="C31" s="6" t="s">
        <v>119</v>
      </c>
      <c r="D31" s="10" t="s">
        <v>48</v>
      </c>
      <c r="E31" s="9"/>
      <c r="F31" s="13"/>
      <c r="G31" s="13">
        <v>1</v>
      </c>
      <c r="H31" s="19">
        <v>1200</v>
      </c>
    </row>
    <row r="32" spans="1:8">
      <c r="A32" s="9">
        <v>31</v>
      </c>
      <c r="B32" s="6" t="s">
        <v>345</v>
      </c>
      <c r="C32" s="6" t="s">
        <v>218</v>
      </c>
      <c r="D32" s="10" t="s">
        <v>48</v>
      </c>
      <c r="E32" s="9"/>
      <c r="F32" s="13"/>
      <c r="G32" s="13">
        <v>1</v>
      </c>
      <c r="H32" s="19">
        <v>1200</v>
      </c>
    </row>
    <row r="33" spans="1:8">
      <c r="A33" s="9">
        <v>32</v>
      </c>
      <c r="B33" s="4" t="s">
        <v>346</v>
      </c>
      <c r="C33" s="4" t="s">
        <v>359</v>
      </c>
      <c r="D33" s="10" t="s">
        <v>48</v>
      </c>
      <c r="E33" s="9"/>
      <c r="F33" s="13"/>
      <c r="G33" s="13">
        <v>1</v>
      </c>
      <c r="H33" s="19">
        <v>1200</v>
      </c>
    </row>
  </sheetData>
  <sortState ref="A2:H33">
    <sortCondition descending="1" ref="F22"/>
  </sortState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17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171</v>
      </c>
      <c r="C2" s="4" t="s">
        <v>397</v>
      </c>
      <c r="D2" s="10" t="s">
        <v>28</v>
      </c>
      <c r="E2" s="9" t="s">
        <v>87</v>
      </c>
      <c r="F2" s="13">
        <v>1939.4</v>
      </c>
      <c r="G2" s="13">
        <v>1</v>
      </c>
      <c r="H2" s="19">
        <v>1200</v>
      </c>
    </row>
    <row r="3" spans="1:8">
      <c r="A3" s="9">
        <v>2</v>
      </c>
      <c r="B3" s="4" t="s">
        <v>139</v>
      </c>
      <c r="C3" s="4" t="s">
        <v>138</v>
      </c>
      <c r="D3" s="10" t="s">
        <v>28</v>
      </c>
      <c r="E3" s="9" t="s">
        <v>99</v>
      </c>
      <c r="F3" s="13">
        <v>1869</v>
      </c>
      <c r="G3" s="13">
        <v>1</v>
      </c>
      <c r="H3" s="19">
        <v>1200</v>
      </c>
    </row>
    <row r="4" spans="1:8">
      <c r="A4" s="9">
        <v>3</v>
      </c>
      <c r="B4" s="4" t="s">
        <v>140</v>
      </c>
      <c r="C4" s="4" t="s">
        <v>137</v>
      </c>
      <c r="D4" s="10" t="s">
        <v>28</v>
      </c>
      <c r="E4" s="9" t="s">
        <v>100</v>
      </c>
      <c r="F4" s="13">
        <v>1863.4499999999998</v>
      </c>
      <c r="G4" s="13">
        <v>1</v>
      </c>
      <c r="H4" s="19">
        <v>1200</v>
      </c>
    </row>
    <row r="5" spans="1:8">
      <c r="A5" s="9">
        <v>4</v>
      </c>
      <c r="B5" s="4" t="s">
        <v>345</v>
      </c>
      <c r="C5" s="4" t="s">
        <v>424</v>
      </c>
      <c r="D5" s="10" t="s">
        <v>28</v>
      </c>
      <c r="E5" s="9" t="s">
        <v>439</v>
      </c>
      <c r="F5" s="13">
        <v>1843.4</v>
      </c>
      <c r="G5" s="13">
        <v>1</v>
      </c>
      <c r="H5" s="19">
        <v>1200</v>
      </c>
    </row>
    <row r="6" spans="1:8">
      <c r="A6" s="9">
        <v>5</v>
      </c>
      <c r="B6" s="4" t="s">
        <v>426</v>
      </c>
      <c r="C6" s="4" t="s">
        <v>425</v>
      </c>
      <c r="D6" s="10" t="s">
        <v>28</v>
      </c>
      <c r="E6" s="9" t="s">
        <v>440</v>
      </c>
      <c r="F6" s="13">
        <v>1764.5</v>
      </c>
      <c r="G6" s="13">
        <v>0</v>
      </c>
      <c r="H6" s="19">
        <v>1200</v>
      </c>
    </row>
    <row r="7" spans="1:8">
      <c r="A7" s="9">
        <v>6</v>
      </c>
      <c r="B7" s="4" t="s">
        <v>427</v>
      </c>
      <c r="C7" s="4" t="s">
        <v>151</v>
      </c>
      <c r="D7" s="10" t="s">
        <v>28</v>
      </c>
      <c r="E7" s="9" t="s">
        <v>441</v>
      </c>
      <c r="F7" s="13">
        <v>1764</v>
      </c>
      <c r="G7" s="13">
        <v>1</v>
      </c>
      <c r="H7" s="19">
        <v>1200</v>
      </c>
    </row>
    <row r="8" spans="1:8">
      <c r="A8" s="9">
        <v>7</v>
      </c>
      <c r="B8" s="6" t="s">
        <v>428</v>
      </c>
      <c r="C8" s="6" t="s">
        <v>421</v>
      </c>
      <c r="D8" s="10" t="s">
        <v>28</v>
      </c>
      <c r="E8" s="9" t="s">
        <v>442</v>
      </c>
      <c r="F8" s="13">
        <v>1741</v>
      </c>
      <c r="G8" s="13">
        <v>1</v>
      </c>
      <c r="H8" s="19">
        <v>1200</v>
      </c>
    </row>
    <row r="9" spans="1:8">
      <c r="A9" s="9">
        <v>8</v>
      </c>
      <c r="B9" s="4" t="s">
        <v>429</v>
      </c>
      <c r="C9" s="4" t="s">
        <v>155</v>
      </c>
      <c r="D9" s="10" t="s">
        <v>28</v>
      </c>
      <c r="E9" s="9" t="s">
        <v>443</v>
      </c>
      <c r="F9" s="13">
        <v>1690</v>
      </c>
      <c r="G9" s="13">
        <v>1</v>
      </c>
      <c r="H9" s="19">
        <v>1200</v>
      </c>
    </row>
    <row r="10" spans="1:8">
      <c r="A10" s="9">
        <v>9</v>
      </c>
      <c r="B10" s="4" t="s">
        <v>430</v>
      </c>
      <c r="C10" s="4" t="s">
        <v>115</v>
      </c>
      <c r="D10" s="10" t="s">
        <v>28</v>
      </c>
      <c r="E10" s="9" t="s">
        <v>444</v>
      </c>
      <c r="F10" s="13">
        <v>1665</v>
      </c>
      <c r="G10" s="13">
        <v>1</v>
      </c>
      <c r="H10" s="19">
        <v>1200</v>
      </c>
    </row>
    <row r="11" spans="1:8">
      <c r="A11" s="9">
        <v>10</v>
      </c>
      <c r="B11" s="4" t="s">
        <v>418</v>
      </c>
      <c r="C11" s="4" t="s">
        <v>180</v>
      </c>
      <c r="D11" s="10" t="s">
        <v>28</v>
      </c>
      <c r="E11" s="9" t="s">
        <v>445</v>
      </c>
      <c r="F11" s="13">
        <v>1644</v>
      </c>
      <c r="G11" s="13">
        <v>1</v>
      </c>
      <c r="H11" s="19">
        <v>1200</v>
      </c>
    </row>
    <row r="12" spans="1:8">
      <c r="A12" s="9">
        <v>11</v>
      </c>
      <c r="B12" s="5" t="s">
        <v>171</v>
      </c>
      <c r="C12" s="5" t="s">
        <v>431</v>
      </c>
      <c r="D12" s="10" t="s">
        <v>28</v>
      </c>
      <c r="E12" s="9" t="s">
        <v>446</v>
      </c>
      <c r="F12" s="13">
        <v>1600</v>
      </c>
      <c r="G12" s="13">
        <v>1</v>
      </c>
      <c r="H12" s="19">
        <v>1200</v>
      </c>
    </row>
    <row r="13" spans="1:8">
      <c r="A13" s="9">
        <v>12</v>
      </c>
      <c r="B13" s="4" t="s">
        <v>428</v>
      </c>
      <c r="C13" s="4" t="s">
        <v>431</v>
      </c>
      <c r="D13" s="10" t="s">
        <v>28</v>
      </c>
      <c r="E13" s="9" t="s">
        <v>447</v>
      </c>
      <c r="F13" s="13">
        <v>1600</v>
      </c>
      <c r="G13" s="13">
        <v>1</v>
      </c>
      <c r="H13" s="19">
        <v>1200</v>
      </c>
    </row>
    <row r="14" spans="1:8">
      <c r="A14" s="9">
        <v>13</v>
      </c>
      <c r="B14" s="4" t="s">
        <v>432</v>
      </c>
      <c r="C14" s="4" t="s">
        <v>433</v>
      </c>
      <c r="D14" s="10" t="s">
        <v>28</v>
      </c>
      <c r="E14" s="9" t="s">
        <v>448</v>
      </c>
      <c r="F14" s="13">
        <v>1600</v>
      </c>
      <c r="G14" s="13">
        <v>1</v>
      </c>
      <c r="H14" s="19">
        <v>1200</v>
      </c>
    </row>
    <row r="15" spans="1:8">
      <c r="A15" s="9">
        <v>14</v>
      </c>
      <c r="B15" s="6" t="s">
        <v>435</v>
      </c>
      <c r="C15" s="6" t="s">
        <v>434</v>
      </c>
      <c r="D15" s="10" t="s">
        <v>28</v>
      </c>
      <c r="E15" s="9" t="s">
        <v>449</v>
      </c>
      <c r="F15" s="13">
        <v>1600</v>
      </c>
      <c r="G15" s="13">
        <v>1</v>
      </c>
      <c r="H15" s="19">
        <v>1200</v>
      </c>
    </row>
    <row r="16" spans="1:8">
      <c r="A16" s="9">
        <v>15</v>
      </c>
      <c r="B16" s="4" t="s">
        <v>436</v>
      </c>
      <c r="C16" s="4" t="s">
        <v>141</v>
      </c>
      <c r="D16" s="10" t="s">
        <v>28</v>
      </c>
      <c r="E16" s="9" t="s">
        <v>450</v>
      </c>
      <c r="F16" s="13">
        <v>1590</v>
      </c>
      <c r="G16" s="13">
        <v>1</v>
      </c>
      <c r="H16" s="19">
        <v>1200</v>
      </c>
    </row>
    <row r="17" spans="1:8">
      <c r="A17" s="9">
        <v>16</v>
      </c>
      <c r="B17" s="4" t="s">
        <v>438</v>
      </c>
      <c r="C17" s="4" t="s">
        <v>437</v>
      </c>
      <c r="D17" s="10" t="s">
        <v>28</v>
      </c>
      <c r="E17" s="9" t="s">
        <v>451</v>
      </c>
      <c r="F17" s="13">
        <v>1581</v>
      </c>
      <c r="G17" s="13">
        <v>1</v>
      </c>
      <c r="H17" s="19">
        <v>1200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35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2</v>
      </c>
      <c r="C2" s="4" t="s">
        <v>3</v>
      </c>
      <c r="D2" s="10" t="s">
        <v>30</v>
      </c>
      <c r="E2" s="9"/>
      <c r="F2" s="13"/>
      <c r="G2" s="13">
        <v>0</v>
      </c>
      <c r="H2" s="19">
        <v>1200</v>
      </c>
    </row>
    <row r="3" spans="1:8">
      <c r="A3" s="9">
        <v>2</v>
      </c>
      <c r="B3" s="4" t="s">
        <v>4</v>
      </c>
      <c r="C3" s="4" t="s">
        <v>5</v>
      </c>
      <c r="D3" s="10" t="s">
        <v>30</v>
      </c>
      <c r="E3" s="9"/>
      <c r="F3" s="13"/>
      <c r="G3" s="13">
        <v>0</v>
      </c>
      <c r="H3" s="19">
        <v>1200</v>
      </c>
    </row>
    <row r="4" spans="1:8">
      <c r="A4" s="9">
        <v>3</v>
      </c>
      <c r="B4" s="4" t="s">
        <v>6</v>
      </c>
      <c r="C4" s="4" t="s">
        <v>3</v>
      </c>
      <c r="D4" s="10" t="s">
        <v>30</v>
      </c>
      <c r="E4" s="9"/>
      <c r="F4" s="13"/>
      <c r="G4" s="13">
        <v>0</v>
      </c>
      <c r="H4" s="19">
        <v>1200</v>
      </c>
    </row>
    <row r="5" spans="1:8">
      <c r="A5" s="9">
        <v>4</v>
      </c>
      <c r="B5" s="4" t="s">
        <v>7</v>
      </c>
      <c r="C5" s="4" t="s">
        <v>8</v>
      </c>
      <c r="D5" s="10" t="s">
        <v>30</v>
      </c>
      <c r="E5" s="9"/>
      <c r="F5" s="13"/>
      <c r="G5" s="13">
        <v>0</v>
      </c>
      <c r="H5" s="19">
        <v>1200</v>
      </c>
    </row>
    <row r="6" spans="1:8">
      <c r="A6" s="9">
        <v>5</v>
      </c>
      <c r="B6" s="4" t="s">
        <v>9</v>
      </c>
      <c r="C6" s="4" t="s">
        <v>323</v>
      </c>
      <c r="D6" s="10" t="s">
        <v>30</v>
      </c>
      <c r="E6" s="9"/>
      <c r="F6" s="13"/>
      <c r="G6" s="13">
        <v>0</v>
      </c>
      <c r="H6" s="19">
        <v>1200</v>
      </c>
    </row>
    <row r="7" spans="1:8">
      <c r="A7" s="9">
        <v>6</v>
      </c>
      <c r="B7" s="4" t="s">
        <v>10</v>
      </c>
      <c r="C7" s="4" t="s">
        <v>420</v>
      </c>
      <c r="D7" s="10" t="s">
        <v>30</v>
      </c>
      <c r="E7" s="9"/>
      <c r="F7" s="13"/>
      <c r="G7" s="13">
        <v>0</v>
      </c>
      <c r="H7" s="19">
        <v>1200</v>
      </c>
    </row>
    <row r="8" spans="1:8">
      <c r="A8" s="9">
        <v>7</v>
      </c>
      <c r="B8" s="6" t="s">
        <v>11</v>
      </c>
      <c r="C8" s="6" t="s">
        <v>399</v>
      </c>
      <c r="D8" s="10" t="s">
        <v>30</v>
      </c>
      <c r="E8" s="9"/>
      <c r="F8" s="13"/>
      <c r="G8" s="13">
        <v>0</v>
      </c>
      <c r="H8" s="19">
        <v>1200</v>
      </c>
    </row>
    <row r="9" spans="1:8">
      <c r="A9" s="9">
        <v>8</v>
      </c>
      <c r="B9" s="4" t="s">
        <v>24</v>
      </c>
      <c r="C9" s="4" t="s">
        <v>391</v>
      </c>
      <c r="D9" s="10" t="s">
        <v>30</v>
      </c>
      <c r="E9" s="9"/>
      <c r="F9" s="13"/>
      <c r="G9" s="13">
        <v>0</v>
      </c>
      <c r="H9" s="19">
        <v>1200</v>
      </c>
    </row>
    <row r="10" spans="1:8">
      <c r="A10" s="9">
        <v>9</v>
      </c>
      <c r="B10" s="4" t="s">
        <v>12</v>
      </c>
      <c r="C10" s="4" t="s">
        <v>13</v>
      </c>
      <c r="D10" s="10" t="s">
        <v>30</v>
      </c>
      <c r="E10" s="9"/>
      <c r="F10" s="13"/>
      <c r="G10" s="13">
        <v>0</v>
      </c>
      <c r="H10" s="19">
        <v>1200</v>
      </c>
    </row>
    <row r="11" spans="1:8">
      <c r="A11" s="9">
        <v>10</v>
      </c>
      <c r="B11" s="4" t="s">
        <v>14</v>
      </c>
      <c r="C11" s="4" t="s">
        <v>15</v>
      </c>
      <c r="D11" s="10" t="s">
        <v>30</v>
      </c>
      <c r="E11" s="9"/>
      <c r="F11" s="13"/>
      <c r="G11" s="13">
        <v>0</v>
      </c>
      <c r="H11" s="19">
        <v>1200</v>
      </c>
    </row>
    <row r="12" spans="1:8">
      <c r="A12" s="9">
        <v>11</v>
      </c>
      <c r="B12" s="5" t="s">
        <v>25</v>
      </c>
      <c r="C12" s="5" t="s">
        <v>22</v>
      </c>
      <c r="D12" s="10" t="s">
        <v>30</v>
      </c>
      <c r="E12" s="9"/>
      <c r="F12" s="13"/>
      <c r="G12" s="13">
        <v>0</v>
      </c>
      <c r="H12" s="19">
        <v>1200</v>
      </c>
    </row>
    <row r="13" spans="1:8">
      <c r="A13" s="9">
        <v>12</v>
      </c>
      <c r="B13" s="4" t="s">
        <v>20</v>
      </c>
      <c r="C13" s="4" t="s">
        <v>21</v>
      </c>
      <c r="D13" s="10" t="s">
        <v>30</v>
      </c>
      <c r="E13" s="9"/>
      <c r="F13" s="13"/>
      <c r="G13" s="13">
        <v>0</v>
      </c>
      <c r="H13" s="19">
        <v>1200</v>
      </c>
    </row>
    <row r="14" spans="1:8">
      <c r="A14" s="9">
        <v>13</v>
      </c>
      <c r="B14" s="4" t="s">
        <v>16</v>
      </c>
      <c r="C14" s="4" t="s">
        <v>17</v>
      </c>
      <c r="D14" s="10" t="s">
        <v>30</v>
      </c>
      <c r="E14" s="9"/>
      <c r="F14" s="13"/>
      <c r="G14" s="13">
        <v>0</v>
      </c>
      <c r="H14" s="19">
        <v>1200</v>
      </c>
    </row>
    <row r="15" spans="1:8">
      <c r="A15" s="9">
        <v>14</v>
      </c>
      <c r="B15" s="6" t="s">
        <v>18</v>
      </c>
      <c r="C15" s="6" t="s">
        <v>19</v>
      </c>
      <c r="D15" s="10" t="s">
        <v>30</v>
      </c>
      <c r="E15" s="9"/>
      <c r="F15" s="13"/>
      <c r="G15" s="13">
        <v>0</v>
      </c>
      <c r="H15" s="19">
        <v>1200</v>
      </c>
    </row>
    <row r="16" spans="1:8">
      <c r="A16" s="9">
        <v>15</v>
      </c>
      <c r="B16" s="4" t="s">
        <v>0</v>
      </c>
      <c r="C16" s="4" t="s">
        <v>1</v>
      </c>
      <c r="D16" s="10" t="s">
        <v>30</v>
      </c>
      <c r="E16" s="9"/>
      <c r="F16" s="13"/>
      <c r="G16" s="13">
        <v>0</v>
      </c>
      <c r="H16" s="19">
        <v>1200</v>
      </c>
    </row>
    <row r="17" spans="2:8">
      <c r="H17" s="1"/>
    </row>
    <row r="21" spans="2:8" ht="14.4">
      <c r="B21"/>
    </row>
    <row r="22" spans="2:8" ht="14.4">
      <c r="B22"/>
    </row>
    <row r="23" spans="2:8" ht="14.4">
      <c r="B23"/>
    </row>
    <row r="24" spans="2:8" ht="14.4">
      <c r="B24"/>
    </row>
    <row r="25" spans="2:8" ht="14.4">
      <c r="B25"/>
    </row>
    <row r="26" spans="2:8" ht="14.4">
      <c r="B26"/>
    </row>
    <row r="27" spans="2:8" ht="14.4">
      <c r="B27"/>
    </row>
    <row r="28" spans="2:8" ht="14.4">
      <c r="B28"/>
    </row>
    <row r="29" spans="2:8" ht="14.4">
      <c r="B29"/>
    </row>
    <row r="30" spans="2:8" ht="14.4">
      <c r="B30"/>
    </row>
    <row r="31" spans="2:8" ht="14.4">
      <c r="B31"/>
    </row>
    <row r="32" spans="2:8" ht="14.4">
      <c r="B32"/>
    </row>
    <row r="33" spans="2:2" ht="14.4">
      <c r="B33"/>
    </row>
    <row r="34" spans="2:2" ht="14.4">
      <c r="B34"/>
    </row>
    <row r="35" spans="2:2" ht="15.6">
      <c r="B35" s="21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32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723</v>
      </c>
      <c r="C2" s="4" t="s">
        <v>116</v>
      </c>
      <c r="D2" s="10" t="s">
        <v>38</v>
      </c>
      <c r="E2" s="8" t="s">
        <v>757</v>
      </c>
      <c r="F2" s="23">
        <v>2343</v>
      </c>
      <c r="G2" s="13">
        <v>1</v>
      </c>
      <c r="H2" s="19">
        <v>1200</v>
      </c>
    </row>
    <row r="3" spans="1:8">
      <c r="A3" s="9">
        <v>2</v>
      </c>
      <c r="B3" s="4" t="s">
        <v>756</v>
      </c>
      <c r="C3" s="4" t="s">
        <v>724</v>
      </c>
      <c r="D3" s="10" t="s">
        <v>38</v>
      </c>
      <c r="E3" s="8" t="s">
        <v>758</v>
      </c>
      <c r="F3" s="23">
        <v>1983.1999999999998</v>
      </c>
      <c r="G3" s="13">
        <v>1</v>
      </c>
      <c r="H3" s="19">
        <v>1200</v>
      </c>
    </row>
    <row r="4" spans="1:8">
      <c r="A4" s="9">
        <v>3</v>
      </c>
      <c r="B4" s="4" t="s">
        <v>755</v>
      </c>
      <c r="C4" s="4" t="s">
        <v>387</v>
      </c>
      <c r="D4" s="10" t="s">
        <v>38</v>
      </c>
      <c r="E4" s="8" t="s">
        <v>759</v>
      </c>
      <c r="F4" s="23">
        <v>1904.15</v>
      </c>
      <c r="G4" s="13">
        <v>1</v>
      </c>
      <c r="H4" s="19">
        <v>1200</v>
      </c>
    </row>
    <row r="5" spans="1:8">
      <c r="A5" s="9">
        <v>4</v>
      </c>
      <c r="B5" s="4" t="s">
        <v>753</v>
      </c>
      <c r="C5" s="4" t="s">
        <v>725</v>
      </c>
      <c r="D5" s="10" t="s">
        <v>38</v>
      </c>
      <c r="E5" s="8" t="s">
        <v>760</v>
      </c>
      <c r="F5" s="23">
        <v>1902.6000000000001</v>
      </c>
      <c r="G5" s="13">
        <v>1</v>
      </c>
      <c r="H5" s="19">
        <v>1200</v>
      </c>
    </row>
    <row r="6" spans="1:8">
      <c r="A6" s="9">
        <v>5</v>
      </c>
      <c r="B6" s="4" t="s">
        <v>752</v>
      </c>
      <c r="C6" s="4" t="s">
        <v>126</v>
      </c>
      <c r="D6" s="10" t="s">
        <v>38</v>
      </c>
      <c r="E6" s="8" t="s">
        <v>761</v>
      </c>
      <c r="F6" s="23">
        <v>1895.7</v>
      </c>
      <c r="G6" s="13">
        <v>1</v>
      </c>
      <c r="H6" s="19">
        <v>1200</v>
      </c>
    </row>
    <row r="7" spans="1:8">
      <c r="A7" s="9">
        <v>6</v>
      </c>
      <c r="B7" s="4" t="s">
        <v>751</v>
      </c>
      <c r="C7" s="4" t="s">
        <v>116</v>
      </c>
      <c r="D7" s="10" t="s">
        <v>38</v>
      </c>
      <c r="E7" s="8" t="s">
        <v>762</v>
      </c>
      <c r="F7" s="23">
        <v>1887.6</v>
      </c>
      <c r="G7" s="13">
        <v>1</v>
      </c>
      <c r="H7" s="19">
        <v>1200</v>
      </c>
    </row>
    <row r="8" spans="1:8">
      <c r="A8" s="9">
        <v>7</v>
      </c>
      <c r="B8" s="6" t="s">
        <v>750</v>
      </c>
      <c r="C8" s="6" t="s">
        <v>127</v>
      </c>
      <c r="D8" s="10" t="s">
        <v>38</v>
      </c>
      <c r="E8" s="8" t="s">
        <v>763</v>
      </c>
      <c r="F8" s="23">
        <v>1811</v>
      </c>
      <c r="G8" s="13">
        <v>0</v>
      </c>
      <c r="H8" s="19">
        <v>1200</v>
      </c>
    </row>
    <row r="9" spans="1:8">
      <c r="A9" s="9">
        <v>8</v>
      </c>
      <c r="B9" s="4" t="s">
        <v>747</v>
      </c>
      <c r="C9" s="4" t="s">
        <v>159</v>
      </c>
      <c r="D9" s="10" t="s">
        <v>38</v>
      </c>
      <c r="E9" s="8" t="s">
        <v>764</v>
      </c>
      <c r="F9" s="23">
        <v>1783</v>
      </c>
      <c r="G9" s="13">
        <v>0</v>
      </c>
      <c r="H9" s="19">
        <v>1200</v>
      </c>
    </row>
    <row r="10" spans="1:8">
      <c r="A10" s="9">
        <v>9</v>
      </c>
      <c r="B10" s="4" t="s">
        <v>749</v>
      </c>
      <c r="C10" s="4" t="s">
        <v>360</v>
      </c>
      <c r="D10" s="10" t="s">
        <v>38</v>
      </c>
      <c r="E10" s="8" t="s">
        <v>765</v>
      </c>
      <c r="F10" s="23">
        <v>1738</v>
      </c>
      <c r="G10" s="13">
        <v>0</v>
      </c>
      <c r="H10" s="19">
        <v>1200</v>
      </c>
    </row>
    <row r="11" spans="1:8">
      <c r="A11" s="9">
        <v>10</v>
      </c>
      <c r="B11" s="4" t="s">
        <v>748</v>
      </c>
      <c r="C11" s="4" t="s">
        <v>726</v>
      </c>
      <c r="D11" s="10" t="s">
        <v>38</v>
      </c>
      <c r="E11" s="8" t="s">
        <v>766</v>
      </c>
      <c r="F11" s="23">
        <v>1736</v>
      </c>
      <c r="G11" s="13">
        <v>0</v>
      </c>
      <c r="H11" s="19">
        <v>1200</v>
      </c>
    </row>
    <row r="12" spans="1:8">
      <c r="A12" s="9">
        <v>11</v>
      </c>
      <c r="B12" s="5" t="s">
        <v>747</v>
      </c>
      <c r="C12" s="5" t="s">
        <v>727</v>
      </c>
      <c r="D12" s="10" t="s">
        <v>38</v>
      </c>
      <c r="E12" s="8" t="s">
        <v>767</v>
      </c>
      <c r="F12" s="23">
        <v>1729</v>
      </c>
      <c r="G12" s="13">
        <v>0</v>
      </c>
      <c r="H12" s="19">
        <v>1200</v>
      </c>
    </row>
    <row r="13" spans="1:8">
      <c r="A13" s="9">
        <v>12</v>
      </c>
      <c r="B13" s="4" t="s">
        <v>746</v>
      </c>
      <c r="C13" s="4" t="s">
        <v>127</v>
      </c>
      <c r="D13" s="10" t="s">
        <v>38</v>
      </c>
      <c r="E13" s="8" t="s">
        <v>768</v>
      </c>
      <c r="F13" s="23">
        <v>1727</v>
      </c>
      <c r="G13" s="13">
        <v>0</v>
      </c>
      <c r="H13" s="19">
        <v>1200</v>
      </c>
    </row>
    <row r="14" spans="1:8">
      <c r="A14" s="9">
        <v>13</v>
      </c>
      <c r="B14" s="4" t="s">
        <v>745</v>
      </c>
      <c r="C14" s="4" t="s">
        <v>155</v>
      </c>
      <c r="D14" s="10" t="s">
        <v>38</v>
      </c>
      <c r="E14" s="8" t="s">
        <v>769</v>
      </c>
      <c r="F14" s="23">
        <v>1711.25</v>
      </c>
      <c r="G14" s="13">
        <v>1</v>
      </c>
      <c r="H14" s="19">
        <v>1200</v>
      </c>
    </row>
    <row r="15" spans="1:8">
      <c r="A15" s="9">
        <v>14</v>
      </c>
      <c r="B15" s="6" t="s">
        <v>744</v>
      </c>
      <c r="C15" s="6" t="s">
        <v>115</v>
      </c>
      <c r="D15" s="10" t="s">
        <v>38</v>
      </c>
      <c r="E15" s="8" t="s">
        <v>770</v>
      </c>
      <c r="F15" s="23">
        <v>1684</v>
      </c>
      <c r="G15" s="13">
        <v>0</v>
      </c>
      <c r="H15" s="19">
        <v>1200</v>
      </c>
    </row>
    <row r="16" spans="1:8">
      <c r="A16" s="9">
        <v>15</v>
      </c>
      <c r="B16" s="4" t="s">
        <v>743</v>
      </c>
      <c r="C16" s="4" t="s">
        <v>160</v>
      </c>
      <c r="D16" s="10" t="s">
        <v>38</v>
      </c>
      <c r="E16" s="8" t="s">
        <v>771</v>
      </c>
      <c r="F16" s="23">
        <v>1683.25</v>
      </c>
      <c r="G16" s="13">
        <v>0</v>
      </c>
      <c r="H16" s="19">
        <v>1200</v>
      </c>
    </row>
    <row r="17" spans="1:8">
      <c r="A17" s="9">
        <v>16</v>
      </c>
      <c r="B17" s="4" t="s">
        <v>742</v>
      </c>
      <c r="C17" s="4" t="s">
        <v>145</v>
      </c>
      <c r="D17" s="10" t="s">
        <v>38</v>
      </c>
      <c r="E17" s="8" t="s">
        <v>772</v>
      </c>
      <c r="F17" s="23">
        <v>1681</v>
      </c>
      <c r="G17" s="13">
        <v>0</v>
      </c>
      <c r="H17" s="19">
        <v>1200</v>
      </c>
    </row>
    <row r="18" spans="1:8">
      <c r="A18" s="9">
        <v>17</v>
      </c>
      <c r="B18" s="4" t="s">
        <v>741</v>
      </c>
      <c r="C18" s="4" t="s">
        <v>137</v>
      </c>
      <c r="D18" s="10" t="s">
        <v>38</v>
      </c>
      <c r="E18" s="8" t="s">
        <v>773</v>
      </c>
      <c r="F18" s="23">
        <v>1676</v>
      </c>
      <c r="G18" s="13">
        <v>0</v>
      </c>
      <c r="H18" s="19">
        <v>1200</v>
      </c>
    </row>
    <row r="19" spans="1:8">
      <c r="A19" s="9">
        <v>18</v>
      </c>
      <c r="B19" s="4" t="s">
        <v>740</v>
      </c>
      <c r="C19" s="4" t="s">
        <v>130</v>
      </c>
      <c r="D19" s="10" t="s">
        <v>38</v>
      </c>
      <c r="E19" s="8" t="s">
        <v>774</v>
      </c>
      <c r="F19" s="23">
        <v>1668</v>
      </c>
      <c r="G19" s="13">
        <v>0</v>
      </c>
      <c r="H19" s="19">
        <v>1200</v>
      </c>
    </row>
    <row r="20" spans="1:8">
      <c r="A20" s="9">
        <v>19</v>
      </c>
      <c r="B20" s="6" t="s">
        <v>737</v>
      </c>
      <c r="C20" s="6" t="s">
        <v>155</v>
      </c>
      <c r="D20" s="10" t="s">
        <v>38</v>
      </c>
      <c r="E20" s="8" t="s">
        <v>775</v>
      </c>
      <c r="F20" s="23">
        <v>1637.25</v>
      </c>
      <c r="G20" s="13">
        <v>1</v>
      </c>
      <c r="H20" s="19">
        <v>1200</v>
      </c>
    </row>
    <row r="21" spans="1:8">
      <c r="A21" s="9">
        <v>20</v>
      </c>
      <c r="B21" s="6" t="s">
        <v>739</v>
      </c>
      <c r="C21" s="6" t="s">
        <v>173</v>
      </c>
      <c r="D21" s="10" t="s">
        <v>38</v>
      </c>
      <c r="E21" s="8" t="s">
        <v>776</v>
      </c>
      <c r="F21" s="23">
        <v>1635.75</v>
      </c>
      <c r="G21" s="13">
        <v>1</v>
      </c>
      <c r="H21" s="19">
        <v>1200</v>
      </c>
    </row>
    <row r="22" spans="1:8">
      <c r="A22" s="9">
        <v>21</v>
      </c>
      <c r="B22" s="4" t="s">
        <v>738</v>
      </c>
      <c r="C22" s="4" t="s">
        <v>376</v>
      </c>
      <c r="D22" s="10" t="s">
        <v>38</v>
      </c>
      <c r="E22" s="8" t="s">
        <v>777</v>
      </c>
      <c r="F22" s="23">
        <v>1627.75</v>
      </c>
      <c r="G22" s="13">
        <v>1</v>
      </c>
      <c r="H22" s="19">
        <v>1200</v>
      </c>
    </row>
    <row r="23" spans="1:8">
      <c r="A23" s="9">
        <v>22</v>
      </c>
      <c r="B23" s="4" t="s">
        <v>736</v>
      </c>
      <c r="C23" s="4" t="s">
        <v>141</v>
      </c>
      <c r="D23" s="10" t="s">
        <v>38</v>
      </c>
      <c r="E23" s="8" t="s">
        <v>778</v>
      </c>
      <c r="F23" s="23">
        <v>1620.5</v>
      </c>
      <c r="G23" s="13">
        <v>0</v>
      </c>
      <c r="H23" s="19">
        <v>1200</v>
      </c>
    </row>
    <row r="24" spans="1:8">
      <c r="A24" s="9">
        <v>23</v>
      </c>
      <c r="B24" s="4" t="s">
        <v>735</v>
      </c>
      <c r="C24" s="4" t="s">
        <v>146</v>
      </c>
      <c r="D24" s="10" t="s">
        <v>38</v>
      </c>
      <c r="E24" s="8" t="s">
        <v>779</v>
      </c>
      <c r="F24" s="23">
        <v>1609</v>
      </c>
      <c r="G24" s="13">
        <v>0</v>
      </c>
      <c r="H24" s="19">
        <v>1200</v>
      </c>
    </row>
    <row r="25" spans="1:8">
      <c r="A25" s="9">
        <v>24</v>
      </c>
      <c r="B25" s="4" t="s">
        <v>734</v>
      </c>
      <c r="C25" s="4" t="s">
        <v>379</v>
      </c>
      <c r="D25" s="10" t="s">
        <v>38</v>
      </c>
      <c r="E25" s="8" t="s">
        <v>780</v>
      </c>
      <c r="F25" s="23">
        <v>1607.75</v>
      </c>
      <c r="G25" s="13">
        <v>0</v>
      </c>
      <c r="H25" s="19">
        <v>1200</v>
      </c>
    </row>
    <row r="26" spans="1:8">
      <c r="A26" s="9">
        <v>25</v>
      </c>
      <c r="B26" s="4" t="s">
        <v>733</v>
      </c>
      <c r="C26" s="4" t="s">
        <v>728</v>
      </c>
      <c r="D26" s="10" t="s">
        <v>38</v>
      </c>
      <c r="E26" s="8" t="s">
        <v>784</v>
      </c>
      <c r="F26" s="13">
        <v>1594</v>
      </c>
      <c r="G26" s="13">
        <v>0</v>
      </c>
      <c r="H26" s="19">
        <v>1200</v>
      </c>
    </row>
    <row r="27" spans="1:8">
      <c r="A27" s="9">
        <v>26</v>
      </c>
      <c r="B27" s="6" t="s">
        <v>754</v>
      </c>
      <c r="C27" s="6" t="s">
        <v>729</v>
      </c>
      <c r="D27" s="10" t="s">
        <v>38</v>
      </c>
      <c r="E27" s="8" t="s">
        <v>783</v>
      </c>
      <c r="F27" s="2">
        <v>1586</v>
      </c>
      <c r="G27" s="13">
        <v>0</v>
      </c>
      <c r="H27" s="19">
        <v>1200</v>
      </c>
    </row>
    <row r="28" spans="1:8">
      <c r="A28" s="9">
        <v>27</v>
      </c>
      <c r="B28" s="4" t="s">
        <v>390</v>
      </c>
      <c r="C28" s="4" t="s">
        <v>348</v>
      </c>
      <c r="D28" s="10" t="s">
        <v>38</v>
      </c>
      <c r="E28" s="8" t="s">
        <v>781</v>
      </c>
      <c r="F28" s="25">
        <v>1578.25</v>
      </c>
      <c r="G28" s="13">
        <v>0</v>
      </c>
      <c r="H28" s="19">
        <v>1200</v>
      </c>
    </row>
    <row r="29" spans="1:8">
      <c r="A29" s="9">
        <v>28</v>
      </c>
      <c r="B29" s="6" t="s">
        <v>732</v>
      </c>
      <c r="C29" s="6" t="s">
        <v>172</v>
      </c>
      <c r="D29" s="10" t="s">
        <v>38</v>
      </c>
      <c r="E29" s="8" t="s">
        <v>782</v>
      </c>
      <c r="F29" s="23">
        <v>1536.5</v>
      </c>
      <c r="G29" s="13">
        <v>1</v>
      </c>
      <c r="H29" s="19">
        <v>1200</v>
      </c>
    </row>
    <row r="30" spans="1:8">
      <c r="A30" s="9">
        <v>29</v>
      </c>
      <c r="B30" s="6" t="s">
        <v>332</v>
      </c>
      <c r="C30" s="6" t="s">
        <v>730</v>
      </c>
      <c r="D30" s="10" t="s">
        <v>38</v>
      </c>
      <c r="E30" s="9"/>
      <c r="F30" s="13"/>
      <c r="G30" s="13">
        <v>0</v>
      </c>
      <c r="H30" s="19">
        <v>1200</v>
      </c>
    </row>
    <row r="31" spans="1:8">
      <c r="A31" s="9">
        <v>30</v>
      </c>
      <c r="B31" s="4" t="s">
        <v>332</v>
      </c>
      <c r="C31" s="4" t="s">
        <v>731</v>
      </c>
      <c r="D31" s="10" t="s">
        <v>38</v>
      </c>
      <c r="E31" s="9"/>
      <c r="F31" s="13"/>
      <c r="G31" s="13">
        <v>0</v>
      </c>
      <c r="H31" s="19">
        <v>1200</v>
      </c>
    </row>
    <row r="32" spans="1:8">
      <c r="H32" s="1"/>
    </row>
  </sheetData>
  <sortState ref="A2:H31">
    <sortCondition descending="1" ref="F19"/>
  </sortState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42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197</v>
      </c>
      <c r="C2" s="4" t="s">
        <v>417</v>
      </c>
      <c r="D2" s="10" t="s">
        <v>64</v>
      </c>
      <c r="E2" s="9" t="s">
        <v>54</v>
      </c>
      <c r="F2" s="13">
        <v>2211</v>
      </c>
      <c r="G2" s="13">
        <v>0</v>
      </c>
      <c r="H2" s="19">
        <v>1200</v>
      </c>
    </row>
    <row r="3" spans="1:8">
      <c r="A3" s="9">
        <v>2</v>
      </c>
      <c r="B3" s="4" t="s">
        <v>198</v>
      </c>
      <c r="C3" s="4" t="s">
        <v>199</v>
      </c>
      <c r="D3" s="10" t="s">
        <v>64</v>
      </c>
      <c r="E3" s="9" t="s">
        <v>200</v>
      </c>
      <c r="F3" s="13">
        <v>2141</v>
      </c>
      <c r="G3" s="13">
        <v>0</v>
      </c>
      <c r="H3" s="19">
        <v>1200</v>
      </c>
    </row>
    <row r="4" spans="1:8">
      <c r="A4" s="9">
        <v>3</v>
      </c>
      <c r="B4" s="4" t="s">
        <v>201</v>
      </c>
      <c r="C4" s="4" t="s">
        <v>202</v>
      </c>
      <c r="D4" s="10" t="s">
        <v>64</v>
      </c>
      <c r="E4" s="9" t="s">
        <v>203</v>
      </c>
      <c r="F4" s="13">
        <v>2133</v>
      </c>
      <c r="G4" s="13">
        <v>1</v>
      </c>
      <c r="H4" s="19">
        <v>1200</v>
      </c>
    </row>
    <row r="5" spans="1:8">
      <c r="A5" s="9">
        <v>4</v>
      </c>
      <c r="B5" s="4" t="s">
        <v>204</v>
      </c>
      <c r="C5" s="4" t="s">
        <v>205</v>
      </c>
      <c r="D5" s="10" t="s">
        <v>64</v>
      </c>
      <c r="E5" s="9" t="s">
        <v>206</v>
      </c>
      <c r="F5" s="13">
        <v>2092</v>
      </c>
      <c r="G5" s="13">
        <v>0</v>
      </c>
      <c r="H5" s="19">
        <v>1200</v>
      </c>
    </row>
    <row r="6" spans="1:8">
      <c r="A6" s="9">
        <v>5</v>
      </c>
      <c r="B6" s="4" t="s">
        <v>187</v>
      </c>
      <c r="C6" s="4" t="s">
        <v>413</v>
      </c>
      <c r="D6" s="10" t="s">
        <v>64</v>
      </c>
      <c r="E6" s="9" t="s">
        <v>63</v>
      </c>
      <c r="F6" s="13">
        <v>2084</v>
      </c>
      <c r="G6" s="13">
        <v>1</v>
      </c>
      <c r="H6" s="19">
        <v>1200</v>
      </c>
    </row>
    <row r="7" spans="1:8">
      <c r="A7" s="9">
        <v>6</v>
      </c>
      <c r="B7" s="4" t="s">
        <v>188</v>
      </c>
      <c r="C7" s="4" t="s">
        <v>189</v>
      </c>
      <c r="D7" s="10" t="s">
        <v>64</v>
      </c>
      <c r="E7" s="9" t="s">
        <v>66</v>
      </c>
      <c r="F7" s="13">
        <v>2074</v>
      </c>
      <c r="G7" s="13">
        <v>1</v>
      </c>
      <c r="H7" s="19">
        <v>1200</v>
      </c>
    </row>
    <row r="8" spans="1:8">
      <c r="A8" s="9">
        <v>7</v>
      </c>
      <c r="B8" s="6" t="s">
        <v>191</v>
      </c>
      <c r="C8" s="6" t="s">
        <v>189</v>
      </c>
      <c r="D8" s="10" t="s">
        <v>64</v>
      </c>
      <c r="E8" s="9" t="s">
        <v>68</v>
      </c>
      <c r="F8" s="13">
        <v>2053</v>
      </c>
      <c r="G8" s="13">
        <v>1</v>
      </c>
      <c r="H8" s="19">
        <v>1200</v>
      </c>
    </row>
    <row r="9" spans="1:8">
      <c r="A9" s="9">
        <v>8</v>
      </c>
      <c r="B9" s="4" t="s">
        <v>177</v>
      </c>
      <c r="C9" s="4" t="s">
        <v>176</v>
      </c>
      <c r="D9" s="10" t="s">
        <v>64</v>
      </c>
      <c r="E9" s="9" t="s">
        <v>76</v>
      </c>
      <c r="F9" s="13">
        <v>2001</v>
      </c>
      <c r="G9" s="13">
        <v>1</v>
      </c>
      <c r="H9" s="19">
        <v>1200</v>
      </c>
    </row>
    <row r="10" spans="1:8">
      <c r="A10" s="9">
        <v>9</v>
      </c>
      <c r="B10" s="4" t="s">
        <v>181</v>
      </c>
      <c r="C10" s="4" t="s">
        <v>172</v>
      </c>
      <c r="D10" s="10" t="s">
        <v>64</v>
      </c>
      <c r="E10" s="9" t="s">
        <v>79</v>
      </c>
      <c r="F10" s="13">
        <v>1992</v>
      </c>
      <c r="G10" s="13">
        <v>1</v>
      </c>
      <c r="H10" s="19">
        <v>1200</v>
      </c>
    </row>
    <row r="11" spans="1:8">
      <c r="A11" s="9">
        <v>10</v>
      </c>
      <c r="B11" s="4" t="s">
        <v>153</v>
      </c>
      <c r="C11" s="4" t="s">
        <v>400</v>
      </c>
      <c r="D11" s="10" t="s">
        <v>64</v>
      </c>
      <c r="E11" s="9" t="s">
        <v>83</v>
      </c>
      <c r="F11" s="13">
        <v>1968</v>
      </c>
      <c r="G11" s="13">
        <v>1</v>
      </c>
      <c r="H11" s="19">
        <v>1200</v>
      </c>
    </row>
    <row r="12" spans="1:8">
      <c r="A12" s="9">
        <v>11</v>
      </c>
      <c r="B12" s="5" t="s">
        <v>111</v>
      </c>
      <c r="C12" s="5" t="s">
        <v>415</v>
      </c>
      <c r="D12" s="10" t="s">
        <v>64</v>
      </c>
      <c r="E12" s="9" t="s">
        <v>92</v>
      </c>
      <c r="F12" s="13">
        <v>1909</v>
      </c>
      <c r="G12" s="13">
        <v>1</v>
      </c>
      <c r="H12" s="19">
        <v>1200</v>
      </c>
    </row>
    <row r="13" spans="1:8">
      <c r="A13" s="9">
        <v>12</v>
      </c>
      <c r="B13" s="4" t="s">
        <v>207</v>
      </c>
      <c r="C13" s="4" t="s">
        <v>395</v>
      </c>
      <c r="D13" s="10" t="s">
        <v>64</v>
      </c>
      <c r="E13" s="9" t="s">
        <v>208</v>
      </c>
      <c r="F13" s="13">
        <v>1885</v>
      </c>
      <c r="G13" s="13">
        <v>0</v>
      </c>
      <c r="H13" s="19">
        <v>1200</v>
      </c>
    </row>
    <row r="14" spans="1:8">
      <c r="A14" s="9">
        <v>13</v>
      </c>
      <c r="B14" s="4" t="s">
        <v>134</v>
      </c>
      <c r="C14" s="4" t="s">
        <v>133</v>
      </c>
      <c r="D14" s="10" t="s">
        <v>64</v>
      </c>
      <c r="E14" s="9" t="s">
        <v>104</v>
      </c>
      <c r="F14" s="13">
        <v>1858</v>
      </c>
      <c r="G14" s="13">
        <v>1</v>
      </c>
      <c r="H14" s="19">
        <v>1200</v>
      </c>
    </row>
    <row r="15" spans="1:8">
      <c r="A15" s="9">
        <v>14</v>
      </c>
      <c r="B15" s="6" t="s">
        <v>209</v>
      </c>
      <c r="C15" s="6" t="s">
        <v>13</v>
      </c>
      <c r="D15" s="10" t="s">
        <v>64</v>
      </c>
      <c r="E15" s="9" t="s">
        <v>210</v>
      </c>
      <c r="F15" s="13">
        <v>1814</v>
      </c>
      <c r="G15" s="13">
        <v>0</v>
      </c>
      <c r="H15" s="19">
        <v>1200</v>
      </c>
    </row>
    <row r="16" spans="1:8">
      <c r="A16" s="9">
        <v>15</v>
      </c>
      <c r="B16" s="4" t="s">
        <v>209</v>
      </c>
      <c r="C16" s="4" t="s">
        <v>211</v>
      </c>
      <c r="D16" s="10" t="s">
        <v>64</v>
      </c>
      <c r="E16" s="9" t="s">
        <v>212</v>
      </c>
      <c r="F16" s="13">
        <v>1801</v>
      </c>
      <c r="G16" s="13">
        <v>0</v>
      </c>
      <c r="H16" s="19">
        <v>1200</v>
      </c>
    </row>
    <row r="17" spans="1:8">
      <c r="A17" s="9">
        <v>16</v>
      </c>
      <c r="B17" s="4" t="s">
        <v>214</v>
      </c>
      <c r="C17" s="4" t="s">
        <v>215</v>
      </c>
      <c r="D17" s="10" t="s">
        <v>64</v>
      </c>
      <c r="E17" s="9" t="s">
        <v>216</v>
      </c>
      <c r="F17" s="13">
        <v>1794</v>
      </c>
      <c r="G17" s="13">
        <v>1</v>
      </c>
      <c r="H17" s="19">
        <v>1200</v>
      </c>
    </row>
    <row r="18" spans="1:8">
      <c r="A18" s="9">
        <v>17</v>
      </c>
      <c r="B18" s="4" t="s">
        <v>217</v>
      </c>
      <c r="C18" s="4" t="s">
        <v>218</v>
      </c>
      <c r="D18" s="10" t="s">
        <v>64</v>
      </c>
      <c r="E18" s="9" t="s">
        <v>219</v>
      </c>
      <c r="F18" s="13">
        <v>1788</v>
      </c>
      <c r="G18" s="13">
        <v>1</v>
      </c>
      <c r="H18" s="19">
        <v>1200</v>
      </c>
    </row>
    <row r="19" spans="1:8">
      <c r="A19" s="9">
        <v>18</v>
      </c>
      <c r="B19" s="4" t="s">
        <v>228</v>
      </c>
      <c r="C19" s="4" t="s">
        <v>117</v>
      </c>
      <c r="D19" s="10" t="s">
        <v>64</v>
      </c>
      <c r="E19" s="9" t="s">
        <v>229</v>
      </c>
      <c r="F19" s="13">
        <v>1753</v>
      </c>
      <c r="G19" s="13">
        <v>1</v>
      </c>
      <c r="H19" s="19">
        <v>1200</v>
      </c>
    </row>
    <row r="20" spans="1:8">
      <c r="A20" s="9">
        <v>19</v>
      </c>
      <c r="B20" s="6" t="s">
        <v>223</v>
      </c>
      <c r="C20" s="6" t="s">
        <v>224</v>
      </c>
      <c r="D20" s="10" t="s">
        <v>64</v>
      </c>
      <c r="E20" s="9" t="s">
        <v>225</v>
      </c>
      <c r="F20" s="13">
        <v>1751</v>
      </c>
      <c r="G20" s="13">
        <v>1</v>
      </c>
      <c r="H20" s="19">
        <v>1200</v>
      </c>
    </row>
    <row r="21" spans="1:8">
      <c r="A21" s="9">
        <v>20</v>
      </c>
      <c r="B21" s="4" t="s">
        <v>191</v>
      </c>
      <c r="C21" s="4" t="s">
        <v>226</v>
      </c>
      <c r="D21" s="10" t="s">
        <v>64</v>
      </c>
      <c r="E21" s="9" t="s">
        <v>227</v>
      </c>
      <c r="F21" s="13">
        <v>1751</v>
      </c>
      <c r="G21" s="13">
        <v>0</v>
      </c>
      <c r="H21" s="19">
        <v>1200</v>
      </c>
    </row>
    <row r="22" spans="1:8">
      <c r="A22" s="9">
        <v>21</v>
      </c>
      <c r="B22" s="6" t="s">
        <v>230</v>
      </c>
      <c r="C22" s="6" t="s">
        <v>118</v>
      </c>
      <c r="D22" s="10" t="s">
        <v>64</v>
      </c>
      <c r="E22" s="9" t="s">
        <v>231</v>
      </c>
      <c r="F22" s="13">
        <v>1733</v>
      </c>
      <c r="G22" s="13">
        <v>0</v>
      </c>
      <c r="H22" s="19">
        <v>1200</v>
      </c>
    </row>
    <row r="23" spans="1:8">
      <c r="A23" s="9">
        <v>22</v>
      </c>
      <c r="B23" s="4" t="s">
        <v>232</v>
      </c>
      <c r="C23" s="4" t="s">
        <v>233</v>
      </c>
      <c r="D23" s="10" t="s">
        <v>64</v>
      </c>
      <c r="E23" s="9" t="s">
        <v>234</v>
      </c>
      <c r="F23" s="13">
        <v>1705</v>
      </c>
      <c r="G23" s="13">
        <v>0</v>
      </c>
      <c r="H23" s="19">
        <v>1200</v>
      </c>
    </row>
    <row r="24" spans="1:8">
      <c r="A24" s="9">
        <v>23</v>
      </c>
      <c r="B24" s="4" t="s">
        <v>235</v>
      </c>
      <c r="C24" s="4" t="s">
        <v>236</v>
      </c>
      <c r="D24" s="10" t="s">
        <v>64</v>
      </c>
      <c r="E24" s="9" t="s">
        <v>297</v>
      </c>
      <c r="F24" s="13">
        <v>1702</v>
      </c>
      <c r="G24" s="13">
        <v>1</v>
      </c>
      <c r="H24" s="19">
        <v>1200</v>
      </c>
    </row>
    <row r="25" spans="1:8">
      <c r="A25" s="9">
        <v>24</v>
      </c>
      <c r="B25" s="4" t="s">
        <v>237</v>
      </c>
      <c r="C25" s="4" t="s">
        <v>394</v>
      </c>
      <c r="D25" s="10" t="s">
        <v>64</v>
      </c>
      <c r="E25" s="9" t="s">
        <v>238</v>
      </c>
      <c r="F25" s="13">
        <v>1679</v>
      </c>
      <c r="G25" s="13">
        <v>1</v>
      </c>
      <c r="H25" s="19">
        <v>1200</v>
      </c>
    </row>
    <row r="26" spans="1:8">
      <c r="A26" s="9">
        <v>25</v>
      </c>
      <c r="B26" s="4" t="s">
        <v>239</v>
      </c>
      <c r="C26" s="4" t="s">
        <v>402</v>
      </c>
      <c r="D26" s="10" t="s">
        <v>64</v>
      </c>
      <c r="E26" s="9" t="s">
        <v>302</v>
      </c>
      <c r="F26" s="13">
        <v>1667</v>
      </c>
      <c r="G26" s="13">
        <v>0</v>
      </c>
      <c r="H26" s="19">
        <v>1200</v>
      </c>
    </row>
    <row r="27" spans="1:8">
      <c r="A27" s="9">
        <v>26</v>
      </c>
      <c r="B27" s="4" t="s">
        <v>240</v>
      </c>
      <c r="C27" s="4" t="s">
        <v>115</v>
      </c>
      <c r="D27" s="10" t="s">
        <v>64</v>
      </c>
      <c r="E27" s="9" t="s">
        <v>241</v>
      </c>
      <c r="F27" s="13">
        <v>1660</v>
      </c>
      <c r="G27" s="13">
        <v>0</v>
      </c>
      <c r="H27" s="19">
        <v>1200</v>
      </c>
    </row>
    <row r="28" spans="1:8">
      <c r="A28" s="9">
        <v>27</v>
      </c>
      <c r="B28" s="6" t="s">
        <v>242</v>
      </c>
      <c r="C28" s="6" t="s">
        <v>393</v>
      </c>
      <c r="D28" s="10" t="s">
        <v>64</v>
      </c>
      <c r="E28" s="9" t="s">
        <v>305</v>
      </c>
      <c r="F28" s="13">
        <v>1640</v>
      </c>
      <c r="G28" s="13">
        <v>1</v>
      </c>
      <c r="H28" s="19">
        <v>1200</v>
      </c>
    </row>
    <row r="29" spans="1:8">
      <c r="A29" s="9">
        <v>28</v>
      </c>
      <c r="B29" s="6" t="s">
        <v>243</v>
      </c>
      <c r="C29" s="6" t="s">
        <v>148</v>
      </c>
      <c r="D29" s="10" t="s">
        <v>64</v>
      </c>
      <c r="E29" s="9" t="s">
        <v>244</v>
      </c>
      <c r="F29" s="13">
        <v>1613</v>
      </c>
      <c r="G29" s="13">
        <v>1</v>
      </c>
      <c r="H29" s="19">
        <v>1200</v>
      </c>
    </row>
    <row r="30" spans="1:8">
      <c r="A30" s="9">
        <v>29</v>
      </c>
      <c r="B30" s="6" t="s">
        <v>247</v>
      </c>
      <c r="C30" s="6" t="s">
        <v>248</v>
      </c>
      <c r="D30" s="10" t="s">
        <v>64</v>
      </c>
      <c r="E30" s="9" t="s">
        <v>249</v>
      </c>
      <c r="F30" s="13">
        <v>1610</v>
      </c>
      <c r="G30" s="13">
        <v>1</v>
      </c>
      <c r="H30" s="19">
        <v>1200</v>
      </c>
    </row>
    <row r="31" spans="1:8">
      <c r="A31" s="9">
        <v>30</v>
      </c>
      <c r="B31" s="4" t="s">
        <v>250</v>
      </c>
      <c r="C31" s="4" t="s">
        <v>251</v>
      </c>
      <c r="D31" s="10" t="s">
        <v>64</v>
      </c>
      <c r="E31" s="9" t="s">
        <v>252</v>
      </c>
      <c r="F31" s="13">
        <v>1610</v>
      </c>
      <c r="G31" s="13">
        <v>1</v>
      </c>
      <c r="H31" s="19">
        <v>1200</v>
      </c>
    </row>
    <row r="32" spans="1:8">
      <c r="A32" s="9">
        <v>31</v>
      </c>
      <c r="B32" s="4" t="s">
        <v>253</v>
      </c>
      <c r="C32" s="4" t="s">
        <v>172</v>
      </c>
      <c r="D32" s="10" t="s">
        <v>64</v>
      </c>
      <c r="E32" s="9" t="s">
        <v>254</v>
      </c>
      <c r="F32" s="13">
        <v>1609</v>
      </c>
      <c r="G32" s="13">
        <v>0</v>
      </c>
      <c r="H32" s="19">
        <v>1200</v>
      </c>
    </row>
    <row r="33" spans="1:8">
      <c r="A33" s="9">
        <v>32</v>
      </c>
      <c r="B33" s="4" t="s">
        <v>255</v>
      </c>
      <c r="C33" s="4" t="s">
        <v>410</v>
      </c>
      <c r="D33" s="10" t="s">
        <v>64</v>
      </c>
      <c r="E33" s="9" t="s">
        <v>314</v>
      </c>
      <c r="F33" s="13">
        <v>1605</v>
      </c>
      <c r="G33" s="13">
        <v>1</v>
      </c>
      <c r="H33" s="19">
        <v>1200</v>
      </c>
    </row>
    <row r="34" spans="1:8">
      <c r="A34" s="9">
        <v>33</v>
      </c>
      <c r="B34" s="4" t="s">
        <v>121</v>
      </c>
      <c r="C34" s="4" t="s">
        <v>264</v>
      </c>
      <c r="D34" s="10" t="s">
        <v>64</v>
      </c>
      <c r="E34" s="9" t="s">
        <v>265</v>
      </c>
      <c r="F34" s="13">
        <v>1592</v>
      </c>
      <c r="G34" s="13">
        <v>1</v>
      </c>
      <c r="H34" s="19">
        <v>1200</v>
      </c>
    </row>
    <row r="35" spans="1:8">
      <c r="A35" s="9">
        <v>34</v>
      </c>
      <c r="B35" s="4" t="s">
        <v>209</v>
      </c>
      <c r="C35" s="4" t="s">
        <v>408</v>
      </c>
      <c r="D35" s="10" t="s">
        <v>64</v>
      </c>
      <c r="E35" s="9" t="s">
        <v>316</v>
      </c>
      <c r="F35" s="13">
        <v>1584</v>
      </c>
      <c r="G35" s="13">
        <v>0</v>
      </c>
      <c r="H35" s="19">
        <v>1200</v>
      </c>
    </row>
    <row r="36" spans="1:8">
      <c r="A36" s="9">
        <v>35</v>
      </c>
      <c r="B36" s="4" t="s">
        <v>274</v>
      </c>
      <c r="C36" s="4" t="s">
        <v>404</v>
      </c>
      <c r="D36" s="10" t="s">
        <v>64</v>
      </c>
      <c r="E36" s="9" t="s">
        <v>275</v>
      </c>
      <c r="F36" s="13">
        <v>1584</v>
      </c>
      <c r="G36" s="13">
        <v>0</v>
      </c>
      <c r="H36" s="19">
        <v>1200</v>
      </c>
    </row>
    <row r="37" spans="1:8">
      <c r="A37" s="9">
        <v>36</v>
      </c>
      <c r="B37" s="4" t="s">
        <v>274</v>
      </c>
      <c r="C37" s="4" t="s">
        <v>405</v>
      </c>
      <c r="D37" s="10" t="s">
        <v>64</v>
      </c>
      <c r="E37" s="9" t="s">
        <v>276</v>
      </c>
      <c r="F37" s="13">
        <v>1537</v>
      </c>
      <c r="G37" s="13">
        <v>0</v>
      </c>
      <c r="H37" s="19">
        <v>1200</v>
      </c>
    </row>
    <row r="38" spans="1:8">
      <c r="A38" s="9">
        <v>37</v>
      </c>
      <c r="B38" s="4" t="s">
        <v>277</v>
      </c>
      <c r="C38" s="4" t="s">
        <v>122</v>
      </c>
      <c r="D38" s="10" t="s">
        <v>64</v>
      </c>
      <c r="E38" s="9" t="s">
        <v>278</v>
      </c>
      <c r="F38" s="13">
        <v>1500</v>
      </c>
      <c r="G38" s="13">
        <v>1</v>
      </c>
      <c r="H38" s="19">
        <v>1200</v>
      </c>
    </row>
    <row r="39" spans="1:8">
      <c r="A39" s="9">
        <v>38</v>
      </c>
      <c r="B39" s="4" t="s">
        <v>280</v>
      </c>
      <c r="C39" s="4" t="s">
        <v>281</v>
      </c>
      <c r="D39" s="10" t="s">
        <v>64</v>
      </c>
      <c r="E39" s="9"/>
      <c r="F39" s="13"/>
      <c r="G39" s="13">
        <v>0</v>
      </c>
      <c r="H39" s="19">
        <v>1200</v>
      </c>
    </row>
    <row r="40" spans="1:8">
      <c r="A40" s="9">
        <v>39</v>
      </c>
      <c r="B40" s="4" t="s">
        <v>284</v>
      </c>
      <c r="C40" s="4" t="s">
        <v>285</v>
      </c>
      <c r="D40" s="10" t="s">
        <v>64</v>
      </c>
      <c r="E40" s="9"/>
      <c r="F40" s="13"/>
      <c r="G40" s="13">
        <v>0</v>
      </c>
      <c r="H40" s="19">
        <v>1200</v>
      </c>
    </row>
    <row r="41" spans="1:8">
      <c r="A41" s="9">
        <v>40</v>
      </c>
      <c r="B41" s="4" t="s">
        <v>286</v>
      </c>
      <c r="C41" s="4" t="s">
        <v>423</v>
      </c>
      <c r="D41" s="10" t="s">
        <v>64</v>
      </c>
      <c r="E41" s="9"/>
      <c r="F41" s="13"/>
      <c r="G41" s="13">
        <v>0</v>
      </c>
      <c r="H41" s="19">
        <v>1200</v>
      </c>
    </row>
    <row r="42" spans="1:8">
      <c r="H42" s="1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41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4" t="s">
        <v>125</v>
      </c>
      <c r="C2" s="4" t="s">
        <v>123</v>
      </c>
      <c r="D2" s="10" t="s">
        <v>40</v>
      </c>
      <c r="E2" s="8" t="s">
        <v>55</v>
      </c>
      <c r="F2" s="23">
        <v>2204.85</v>
      </c>
      <c r="G2" s="13">
        <v>0</v>
      </c>
      <c r="H2" s="19">
        <v>1200</v>
      </c>
    </row>
    <row r="3" spans="1:8">
      <c r="A3" s="9">
        <v>2</v>
      </c>
      <c r="B3" s="4" t="s">
        <v>185</v>
      </c>
      <c r="C3" s="4" t="s">
        <v>148</v>
      </c>
      <c r="D3" s="10" t="s">
        <v>40</v>
      </c>
      <c r="E3" s="8" t="s">
        <v>62</v>
      </c>
      <c r="F3" s="23">
        <v>2092</v>
      </c>
      <c r="G3" s="13">
        <v>1</v>
      </c>
      <c r="H3" s="19">
        <v>1200</v>
      </c>
    </row>
    <row r="4" spans="1:8">
      <c r="A4" s="9">
        <v>3</v>
      </c>
      <c r="B4" s="4" t="s">
        <v>193</v>
      </c>
      <c r="C4" s="4" t="s">
        <v>116</v>
      </c>
      <c r="D4" s="10" t="s">
        <v>40</v>
      </c>
      <c r="E4" s="8" t="s">
        <v>71</v>
      </c>
      <c r="F4" s="23">
        <v>2024.4</v>
      </c>
      <c r="G4" s="13">
        <v>1</v>
      </c>
      <c r="H4" s="19">
        <v>1200</v>
      </c>
    </row>
    <row r="5" spans="1:8">
      <c r="A5" s="9">
        <v>4</v>
      </c>
      <c r="B5" s="4" t="s">
        <v>496</v>
      </c>
      <c r="C5" s="4" t="s">
        <v>195</v>
      </c>
      <c r="D5" s="10" t="s">
        <v>40</v>
      </c>
      <c r="E5" s="8" t="s">
        <v>74</v>
      </c>
      <c r="F5" s="23">
        <v>2014.2</v>
      </c>
      <c r="G5" s="13">
        <v>1</v>
      </c>
      <c r="H5" s="19">
        <v>1200</v>
      </c>
    </row>
    <row r="6" spans="1:8">
      <c r="A6" s="9">
        <v>5</v>
      </c>
      <c r="B6" s="4" t="s">
        <v>398</v>
      </c>
      <c r="C6" s="4" t="s">
        <v>162</v>
      </c>
      <c r="D6" s="10" t="s">
        <v>40</v>
      </c>
      <c r="E6" s="8" t="s">
        <v>91</v>
      </c>
      <c r="F6" s="23">
        <v>1912</v>
      </c>
      <c r="G6" s="13">
        <v>0</v>
      </c>
      <c r="H6" s="19">
        <v>1200</v>
      </c>
    </row>
    <row r="7" spans="1:8">
      <c r="A7" s="9">
        <v>6</v>
      </c>
      <c r="B7" s="4" t="s">
        <v>150</v>
      </c>
      <c r="C7" s="4" t="s">
        <v>419</v>
      </c>
      <c r="D7" s="10" t="s">
        <v>40</v>
      </c>
      <c r="E7" s="8" t="s">
        <v>93</v>
      </c>
      <c r="F7" s="23">
        <v>1899</v>
      </c>
      <c r="G7" s="13">
        <v>0</v>
      </c>
      <c r="H7" s="19">
        <v>1200</v>
      </c>
    </row>
    <row r="8" spans="1:8">
      <c r="A8" s="9">
        <v>7</v>
      </c>
      <c r="B8" s="6" t="s">
        <v>154</v>
      </c>
      <c r="C8" s="6" t="s">
        <v>401</v>
      </c>
      <c r="D8" s="10" t="s">
        <v>40</v>
      </c>
      <c r="E8" s="8" t="s">
        <v>95</v>
      </c>
      <c r="F8" s="23">
        <v>1886.6000000000001</v>
      </c>
      <c r="G8" s="13">
        <v>1</v>
      </c>
      <c r="H8" s="19">
        <v>1200</v>
      </c>
    </row>
    <row r="9" spans="1:8">
      <c r="A9" s="9">
        <v>8</v>
      </c>
      <c r="B9" s="4" t="s">
        <v>418</v>
      </c>
      <c r="C9" s="4" t="s">
        <v>145</v>
      </c>
      <c r="D9" s="10" t="s">
        <v>40</v>
      </c>
      <c r="E9" s="8" t="s">
        <v>96</v>
      </c>
      <c r="F9" s="23">
        <v>1878.4</v>
      </c>
      <c r="G9" s="13">
        <v>1</v>
      </c>
      <c r="H9" s="19">
        <v>1200</v>
      </c>
    </row>
    <row r="10" spans="1:8">
      <c r="A10" s="9">
        <v>9</v>
      </c>
      <c r="B10" s="4" t="s">
        <v>498</v>
      </c>
      <c r="C10" s="4" t="s">
        <v>218</v>
      </c>
      <c r="D10" s="10" t="s">
        <v>40</v>
      </c>
      <c r="E10" s="8" t="s">
        <v>531</v>
      </c>
      <c r="F10" s="23">
        <v>1869</v>
      </c>
      <c r="G10" s="13">
        <v>0</v>
      </c>
      <c r="H10" s="19">
        <v>1200</v>
      </c>
    </row>
    <row r="11" spans="1:8">
      <c r="A11" s="9">
        <v>10</v>
      </c>
      <c r="B11" s="4" t="s">
        <v>497</v>
      </c>
      <c r="C11" s="4" t="s">
        <v>396</v>
      </c>
      <c r="D11" s="10" t="s">
        <v>40</v>
      </c>
      <c r="E11" s="8" t="s">
        <v>532</v>
      </c>
      <c r="F11" s="23">
        <v>1839.8000000000002</v>
      </c>
      <c r="G11" s="13">
        <v>0</v>
      </c>
      <c r="H11" s="19">
        <v>1200</v>
      </c>
    </row>
    <row r="12" spans="1:8">
      <c r="A12" s="9">
        <v>11</v>
      </c>
      <c r="B12" s="5" t="s">
        <v>500</v>
      </c>
      <c r="C12" s="5" t="s">
        <v>499</v>
      </c>
      <c r="D12" s="10" t="s">
        <v>40</v>
      </c>
      <c r="E12" s="8" t="s">
        <v>533</v>
      </c>
      <c r="F12" s="23">
        <v>1818.5</v>
      </c>
      <c r="G12" s="13">
        <v>0</v>
      </c>
      <c r="H12" s="19">
        <v>1200</v>
      </c>
    </row>
    <row r="13" spans="1:8">
      <c r="A13" s="9">
        <v>12</v>
      </c>
      <c r="B13" s="4" t="s">
        <v>557</v>
      </c>
      <c r="C13" s="4" t="s">
        <v>396</v>
      </c>
      <c r="D13" s="10" t="s">
        <v>40</v>
      </c>
      <c r="E13" s="8" t="s">
        <v>534</v>
      </c>
      <c r="F13" s="23">
        <v>1801.5</v>
      </c>
      <c r="G13" s="13">
        <v>1</v>
      </c>
      <c r="H13" s="19">
        <v>1200</v>
      </c>
    </row>
    <row r="14" spans="1:8">
      <c r="A14" s="9">
        <v>13</v>
      </c>
      <c r="B14" s="6" t="s">
        <v>506</v>
      </c>
      <c r="C14" s="6" t="s">
        <v>501</v>
      </c>
      <c r="D14" s="10" t="s">
        <v>40</v>
      </c>
      <c r="E14" s="8" t="s">
        <v>535</v>
      </c>
      <c r="F14" s="25">
        <v>1795</v>
      </c>
      <c r="G14" s="13">
        <v>0</v>
      </c>
      <c r="H14" s="19">
        <v>1200</v>
      </c>
    </row>
    <row r="15" spans="1:8">
      <c r="A15" s="9">
        <v>14</v>
      </c>
      <c r="B15" s="4" t="s">
        <v>504</v>
      </c>
      <c r="C15" s="4" t="s">
        <v>391</v>
      </c>
      <c r="D15" s="10" t="s">
        <v>40</v>
      </c>
      <c r="E15" s="8" t="s">
        <v>536</v>
      </c>
      <c r="F15" s="23">
        <v>1732</v>
      </c>
      <c r="G15" s="13">
        <v>0</v>
      </c>
      <c r="H15" s="19">
        <v>1200</v>
      </c>
    </row>
    <row r="16" spans="1:8">
      <c r="A16" s="9">
        <v>15</v>
      </c>
      <c r="B16" s="4" t="s">
        <v>122</v>
      </c>
      <c r="C16" s="4" t="s">
        <v>353</v>
      </c>
      <c r="D16" s="10" t="s">
        <v>40</v>
      </c>
      <c r="E16" s="8" t="s">
        <v>537</v>
      </c>
      <c r="F16" s="25">
        <v>1718</v>
      </c>
      <c r="G16" s="13">
        <v>0</v>
      </c>
      <c r="H16" s="19">
        <v>1200</v>
      </c>
    </row>
    <row r="17" spans="1:8">
      <c r="A17" s="9">
        <v>16</v>
      </c>
      <c r="B17" s="4" t="s">
        <v>503</v>
      </c>
      <c r="C17" s="4" t="s">
        <v>403</v>
      </c>
      <c r="D17" s="10" t="s">
        <v>40</v>
      </c>
      <c r="E17" s="8" t="s">
        <v>538</v>
      </c>
      <c r="F17" s="23">
        <v>1703.75</v>
      </c>
      <c r="G17" s="13">
        <v>0</v>
      </c>
      <c r="H17" s="19">
        <v>1200</v>
      </c>
    </row>
    <row r="18" spans="1:8">
      <c r="A18" s="9">
        <v>17</v>
      </c>
      <c r="B18" s="6" t="s">
        <v>389</v>
      </c>
      <c r="C18" s="6" t="s">
        <v>508</v>
      </c>
      <c r="D18" s="10" t="s">
        <v>40</v>
      </c>
      <c r="E18" s="8" t="s">
        <v>539</v>
      </c>
      <c r="F18" s="23">
        <v>1674</v>
      </c>
      <c r="G18" s="13">
        <v>0</v>
      </c>
      <c r="H18" s="19">
        <v>1200</v>
      </c>
    </row>
    <row r="19" spans="1:8">
      <c r="A19" s="9">
        <v>18</v>
      </c>
      <c r="B19" s="6" t="s">
        <v>515</v>
      </c>
      <c r="C19" s="6" t="s">
        <v>155</v>
      </c>
      <c r="D19" s="10" t="s">
        <v>40</v>
      </c>
      <c r="E19" s="8" t="s">
        <v>540</v>
      </c>
      <c r="F19" s="23">
        <v>1663.5</v>
      </c>
      <c r="G19" s="13">
        <v>0</v>
      </c>
      <c r="H19" s="19">
        <v>1200</v>
      </c>
    </row>
    <row r="20" spans="1:8">
      <c r="A20" s="9">
        <v>19</v>
      </c>
      <c r="B20" s="4" t="s">
        <v>168</v>
      </c>
      <c r="C20" s="4" t="s">
        <v>130</v>
      </c>
      <c r="D20" s="10" t="s">
        <v>40</v>
      </c>
      <c r="E20" s="8" t="s">
        <v>310</v>
      </c>
      <c r="F20" s="23">
        <v>1615</v>
      </c>
      <c r="G20" s="13">
        <v>1</v>
      </c>
      <c r="H20" s="19">
        <v>1200</v>
      </c>
    </row>
    <row r="21" spans="1:8">
      <c r="A21" s="9">
        <v>20</v>
      </c>
      <c r="B21" s="4" t="s">
        <v>514</v>
      </c>
      <c r="C21" s="4" t="s">
        <v>510</v>
      </c>
      <c r="D21" s="10" t="s">
        <v>40</v>
      </c>
      <c r="E21" s="8" t="s">
        <v>541</v>
      </c>
      <c r="F21" s="25">
        <v>1612.5</v>
      </c>
      <c r="G21" s="13">
        <v>0</v>
      </c>
      <c r="H21" s="19">
        <v>1200</v>
      </c>
    </row>
    <row r="22" spans="1:8">
      <c r="A22" s="9">
        <v>21</v>
      </c>
      <c r="B22" s="4" t="s">
        <v>389</v>
      </c>
      <c r="C22" s="4" t="s">
        <v>348</v>
      </c>
      <c r="D22" s="10" t="s">
        <v>40</v>
      </c>
      <c r="E22" s="8" t="s">
        <v>542</v>
      </c>
      <c r="F22" s="23">
        <v>1603.25</v>
      </c>
      <c r="G22" s="13">
        <v>0</v>
      </c>
      <c r="H22" s="19">
        <v>1200</v>
      </c>
    </row>
    <row r="23" spans="1:8">
      <c r="A23" s="9">
        <v>22</v>
      </c>
      <c r="B23" s="4" t="s">
        <v>513</v>
      </c>
      <c r="C23" s="4" t="s">
        <v>511</v>
      </c>
      <c r="D23" s="10" t="s">
        <v>40</v>
      </c>
      <c r="E23" s="8" t="s">
        <v>543</v>
      </c>
      <c r="F23" s="23">
        <v>1600</v>
      </c>
      <c r="G23" s="13">
        <v>0</v>
      </c>
      <c r="H23" s="19">
        <v>1200</v>
      </c>
    </row>
    <row r="24" spans="1:8">
      <c r="A24" s="9">
        <v>23</v>
      </c>
      <c r="B24" s="4" t="s">
        <v>512</v>
      </c>
      <c r="C24" s="4" t="s">
        <v>324</v>
      </c>
      <c r="D24" s="10" t="s">
        <v>40</v>
      </c>
      <c r="E24" s="8" t="s">
        <v>544</v>
      </c>
      <c r="F24" s="23">
        <v>1592.5</v>
      </c>
      <c r="G24" s="13">
        <v>0</v>
      </c>
      <c r="H24" s="19">
        <v>1200</v>
      </c>
    </row>
    <row r="25" spans="1:8">
      <c r="A25" s="9">
        <v>24</v>
      </c>
      <c r="B25" s="6" t="s">
        <v>518</v>
      </c>
      <c r="C25" s="6" t="s">
        <v>162</v>
      </c>
      <c r="D25" s="10" t="s">
        <v>40</v>
      </c>
      <c r="E25" s="8" t="s">
        <v>545</v>
      </c>
      <c r="F25" s="23">
        <v>1587.5</v>
      </c>
      <c r="G25" s="13">
        <v>0</v>
      </c>
      <c r="H25" s="19">
        <v>1200</v>
      </c>
    </row>
    <row r="26" spans="1:8">
      <c r="A26" s="9">
        <v>25</v>
      </c>
      <c r="B26" s="4" t="s">
        <v>527</v>
      </c>
      <c r="C26" s="4" t="s">
        <v>525</v>
      </c>
      <c r="D26" s="10" t="s">
        <v>40</v>
      </c>
      <c r="E26" s="8" t="s">
        <v>546</v>
      </c>
      <c r="F26" s="23">
        <v>1586</v>
      </c>
      <c r="G26" s="13">
        <v>0</v>
      </c>
      <c r="H26" s="19">
        <v>1200</v>
      </c>
    </row>
    <row r="27" spans="1:8">
      <c r="A27" s="9">
        <v>26</v>
      </c>
      <c r="B27" s="6" t="s">
        <v>517</v>
      </c>
      <c r="C27" s="6" t="s">
        <v>516</v>
      </c>
      <c r="D27" s="10" t="s">
        <v>40</v>
      </c>
      <c r="E27" s="8" t="s">
        <v>547</v>
      </c>
      <c r="F27" s="23">
        <v>1585</v>
      </c>
      <c r="G27" s="13">
        <v>0</v>
      </c>
      <c r="H27" s="19">
        <v>1200</v>
      </c>
    </row>
    <row r="28" spans="1:8">
      <c r="A28" s="9">
        <v>27</v>
      </c>
      <c r="B28" s="4" t="s">
        <v>528</v>
      </c>
      <c r="C28" s="4" t="s">
        <v>524</v>
      </c>
      <c r="D28" s="10" t="s">
        <v>40</v>
      </c>
      <c r="E28" s="8" t="s">
        <v>548</v>
      </c>
      <c r="F28" s="23">
        <v>1584</v>
      </c>
      <c r="G28" s="13">
        <v>0</v>
      </c>
      <c r="H28" s="19">
        <v>1200</v>
      </c>
    </row>
    <row r="29" spans="1:8">
      <c r="A29" s="9">
        <v>28</v>
      </c>
      <c r="B29" s="6" t="s">
        <v>520</v>
      </c>
      <c r="C29" s="6" t="s">
        <v>519</v>
      </c>
      <c r="D29" s="10" t="s">
        <v>40</v>
      </c>
      <c r="E29" s="8" t="s">
        <v>549</v>
      </c>
      <c r="F29" s="23">
        <v>1580</v>
      </c>
      <c r="G29" s="13">
        <v>0</v>
      </c>
      <c r="H29" s="19">
        <v>1200</v>
      </c>
    </row>
    <row r="30" spans="1:8">
      <c r="A30" s="9">
        <v>29</v>
      </c>
      <c r="B30" s="4" t="s">
        <v>503</v>
      </c>
      <c r="C30" s="4" t="s">
        <v>386</v>
      </c>
      <c r="D30" s="10" t="s">
        <v>40</v>
      </c>
      <c r="E30" s="8" t="s">
        <v>550</v>
      </c>
      <c r="F30" s="23">
        <v>1577.5</v>
      </c>
      <c r="G30" s="13">
        <v>0</v>
      </c>
      <c r="H30" s="19">
        <v>1200</v>
      </c>
    </row>
    <row r="31" spans="1:8">
      <c r="A31" s="9">
        <v>30</v>
      </c>
      <c r="B31" s="4" t="s">
        <v>523</v>
      </c>
      <c r="C31" s="4" t="s">
        <v>393</v>
      </c>
      <c r="D31" s="10" t="s">
        <v>40</v>
      </c>
      <c r="E31" s="8" t="s">
        <v>551</v>
      </c>
      <c r="F31" s="23">
        <v>1577</v>
      </c>
      <c r="G31" s="13">
        <v>0</v>
      </c>
      <c r="H31" s="19">
        <v>1200</v>
      </c>
    </row>
    <row r="32" spans="1:8">
      <c r="A32" s="9">
        <v>31</v>
      </c>
      <c r="B32" s="4" t="s">
        <v>522</v>
      </c>
      <c r="C32" s="4" t="s">
        <v>126</v>
      </c>
      <c r="D32" s="10" t="s">
        <v>40</v>
      </c>
      <c r="E32" s="8" t="s">
        <v>552</v>
      </c>
      <c r="F32" s="23">
        <v>1569.75</v>
      </c>
      <c r="G32" s="13">
        <v>0</v>
      </c>
      <c r="H32" s="19">
        <v>1200</v>
      </c>
    </row>
    <row r="33" spans="1:8">
      <c r="A33" s="9">
        <v>32</v>
      </c>
      <c r="B33" s="4" t="s">
        <v>521</v>
      </c>
      <c r="C33" s="4" t="s">
        <v>130</v>
      </c>
      <c r="D33" s="10" t="s">
        <v>40</v>
      </c>
      <c r="E33" s="8" t="s">
        <v>553</v>
      </c>
      <c r="F33" s="23">
        <v>1559.5</v>
      </c>
      <c r="G33" s="13">
        <v>0</v>
      </c>
      <c r="H33" s="19">
        <v>1200</v>
      </c>
    </row>
    <row r="34" spans="1:8">
      <c r="A34" s="9">
        <v>33</v>
      </c>
      <c r="B34" s="4" t="s">
        <v>150</v>
      </c>
      <c r="C34" s="4" t="s">
        <v>355</v>
      </c>
      <c r="D34" s="10" t="s">
        <v>40</v>
      </c>
      <c r="E34" s="8" t="s">
        <v>554</v>
      </c>
      <c r="F34" s="23">
        <v>1557.5</v>
      </c>
      <c r="G34" s="13">
        <v>0</v>
      </c>
      <c r="H34" s="19">
        <v>1200</v>
      </c>
    </row>
    <row r="35" spans="1:8">
      <c r="A35" s="9">
        <v>34</v>
      </c>
      <c r="B35" s="4" t="s">
        <v>529</v>
      </c>
      <c r="C35" s="4" t="s">
        <v>530</v>
      </c>
      <c r="D35" s="10" t="s">
        <v>40</v>
      </c>
      <c r="E35" s="8" t="s">
        <v>555</v>
      </c>
      <c r="F35" s="23">
        <v>1541.5</v>
      </c>
      <c r="G35" s="13">
        <v>0</v>
      </c>
      <c r="H35" s="19">
        <v>1200</v>
      </c>
    </row>
    <row r="36" spans="1:8">
      <c r="A36" s="9">
        <v>35</v>
      </c>
      <c r="B36" s="4" t="s">
        <v>389</v>
      </c>
      <c r="C36" s="4" t="s">
        <v>130</v>
      </c>
      <c r="D36" s="10" t="s">
        <v>40</v>
      </c>
      <c r="E36" s="8" t="s">
        <v>556</v>
      </c>
      <c r="F36" s="23">
        <v>1531.25</v>
      </c>
      <c r="G36" s="13">
        <v>0</v>
      </c>
      <c r="H36" s="19">
        <v>1200</v>
      </c>
    </row>
    <row r="37" spans="1:8">
      <c r="A37" s="9">
        <v>36</v>
      </c>
      <c r="B37" s="4" t="s">
        <v>507</v>
      </c>
      <c r="C37" s="4" t="s">
        <v>349</v>
      </c>
      <c r="D37" s="10" t="s">
        <v>40</v>
      </c>
      <c r="E37" s="9"/>
      <c r="F37" s="2"/>
      <c r="G37" s="13">
        <v>0</v>
      </c>
      <c r="H37" s="19">
        <v>1200</v>
      </c>
    </row>
    <row r="38" spans="1:8">
      <c r="A38" s="9">
        <v>37</v>
      </c>
      <c r="B38" s="4" t="s">
        <v>505</v>
      </c>
      <c r="C38" s="4" t="s">
        <v>502</v>
      </c>
      <c r="D38" s="10" t="s">
        <v>40</v>
      </c>
      <c r="E38" s="9"/>
      <c r="F38" s="13"/>
      <c r="G38" s="13">
        <v>1</v>
      </c>
      <c r="H38" s="19">
        <v>1200</v>
      </c>
    </row>
    <row r="39" spans="1:8">
      <c r="A39" s="9">
        <v>38</v>
      </c>
      <c r="B39" s="4" t="s">
        <v>509</v>
      </c>
      <c r="C39" s="4" t="s">
        <v>144</v>
      </c>
      <c r="D39" s="10" t="s">
        <v>40</v>
      </c>
      <c r="E39" s="9"/>
      <c r="F39" s="2"/>
      <c r="G39" s="13">
        <v>0</v>
      </c>
      <c r="H39" s="19">
        <v>1200</v>
      </c>
    </row>
    <row r="40" spans="1:8">
      <c r="A40" s="9">
        <v>39</v>
      </c>
      <c r="B40" s="4" t="s">
        <v>526</v>
      </c>
      <c r="C40" s="4" t="s">
        <v>386</v>
      </c>
      <c r="D40" s="10" t="s">
        <v>40</v>
      </c>
      <c r="E40" s="9"/>
      <c r="F40" s="2"/>
      <c r="G40" s="13">
        <v>0</v>
      </c>
      <c r="H40" s="19">
        <v>1200</v>
      </c>
    </row>
    <row r="41" spans="1:8">
      <c r="H41" s="1"/>
    </row>
  </sheetData>
  <sortState ref="A2:H40">
    <sortCondition descending="1" ref="F20"/>
  </sortState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43"/>
  <sheetViews>
    <sheetView showGridLines="0" workbookViewId="0"/>
  </sheetViews>
  <sheetFormatPr baseColWidth="10" defaultRowHeight="13.2"/>
  <cols>
    <col min="1" max="1" width="5.77734375" style="3" customWidth="1"/>
    <col min="2" max="3" width="20.77734375" style="7" customWidth="1"/>
    <col min="4" max="8" width="10.77734375" style="3" customWidth="1"/>
    <col min="9" max="16384" width="11.5546875" style="1"/>
  </cols>
  <sheetData>
    <row r="1" spans="1:8">
      <c r="A1" s="15" t="s">
        <v>50</v>
      </c>
      <c r="B1" s="16" t="s">
        <v>26</v>
      </c>
      <c r="C1" s="16" t="s">
        <v>27</v>
      </c>
      <c r="D1" s="16" t="s">
        <v>23</v>
      </c>
      <c r="E1" s="16" t="s">
        <v>51</v>
      </c>
      <c r="F1" s="17" t="s">
        <v>328</v>
      </c>
      <c r="G1" s="17" t="s">
        <v>196</v>
      </c>
      <c r="H1" s="18" t="s">
        <v>114</v>
      </c>
    </row>
    <row r="2" spans="1:8">
      <c r="A2" s="9">
        <v>1</v>
      </c>
      <c r="B2" s="22" t="s">
        <v>495</v>
      </c>
      <c r="C2" s="22" t="s">
        <v>431</v>
      </c>
      <c r="D2" s="9" t="s">
        <v>36</v>
      </c>
      <c r="E2" s="8" t="s">
        <v>454</v>
      </c>
      <c r="F2" s="23">
        <v>2234</v>
      </c>
      <c r="G2" s="13">
        <v>0</v>
      </c>
      <c r="H2" s="19">
        <v>0</v>
      </c>
    </row>
    <row r="3" spans="1:8">
      <c r="A3" s="9">
        <v>2</v>
      </c>
      <c r="B3" s="22" t="s">
        <v>494</v>
      </c>
      <c r="C3" s="22" t="s">
        <v>128</v>
      </c>
      <c r="D3" s="9" t="s">
        <v>36</v>
      </c>
      <c r="E3" s="8" t="s">
        <v>455</v>
      </c>
      <c r="F3" s="23">
        <v>1756.5</v>
      </c>
      <c r="G3" s="13">
        <v>0</v>
      </c>
      <c r="H3" s="19">
        <v>0</v>
      </c>
    </row>
    <row r="4" spans="1:8">
      <c r="A4" s="9">
        <v>3</v>
      </c>
      <c r="B4" s="22" t="s">
        <v>493</v>
      </c>
      <c r="C4" s="22" t="s">
        <v>141</v>
      </c>
      <c r="D4" s="9" t="s">
        <v>36</v>
      </c>
      <c r="E4" s="8" t="s">
        <v>456</v>
      </c>
      <c r="F4" s="23">
        <v>1744</v>
      </c>
      <c r="G4" s="13">
        <v>0</v>
      </c>
      <c r="H4" s="19">
        <v>0</v>
      </c>
    </row>
    <row r="5" spans="1:8">
      <c r="A5" s="9">
        <v>4</v>
      </c>
      <c r="B5" s="22" t="s">
        <v>480</v>
      </c>
      <c r="C5" s="22" t="s">
        <v>148</v>
      </c>
      <c r="D5" s="9" t="s">
        <v>36</v>
      </c>
      <c r="E5" s="8" t="s">
        <v>457</v>
      </c>
      <c r="F5" s="23">
        <v>1739</v>
      </c>
      <c r="G5" s="13">
        <v>0</v>
      </c>
      <c r="H5" s="19">
        <v>0</v>
      </c>
    </row>
    <row r="6" spans="1:8">
      <c r="A6" s="9">
        <v>5</v>
      </c>
      <c r="B6" s="22" t="s">
        <v>486</v>
      </c>
      <c r="C6" s="22" t="s">
        <v>122</v>
      </c>
      <c r="D6" s="9" t="s">
        <v>36</v>
      </c>
      <c r="E6" s="8" t="s">
        <v>458</v>
      </c>
      <c r="F6" s="23">
        <v>1726</v>
      </c>
      <c r="G6" s="13">
        <v>0</v>
      </c>
      <c r="H6" s="19">
        <v>0</v>
      </c>
    </row>
    <row r="7" spans="1:8">
      <c r="A7" s="9">
        <v>6</v>
      </c>
      <c r="B7" s="22" t="s">
        <v>487</v>
      </c>
      <c r="C7" s="22" t="s">
        <v>349</v>
      </c>
      <c r="D7" s="9" t="s">
        <v>36</v>
      </c>
      <c r="E7" s="8" t="s">
        <v>459</v>
      </c>
      <c r="F7" s="23">
        <v>1600</v>
      </c>
      <c r="G7" s="13">
        <v>0</v>
      </c>
      <c r="H7" s="19">
        <v>0</v>
      </c>
    </row>
    <row r="8" spans="1:8">
      <c r="A8" s="9">
        <v>7</v>
      </c>
      <c r="B8" s="22" t="s">
        <v>488</v>
      </c>
      <c r="C8" s="22" t="s">
        <v>172</v>
      </c>
      <c r="D8" s="9" t="s">
        <v>36</v>
      </c>
      <c r="E8" s="8" t="s">
        <v>460</v>
      </c>
      <c r="F8" s="23">
        <v>1600</v>
      </c>
      <c r="G8" s="13">
        <v>0</v>
      </c>
      <c r="H8" s="19">
        <v>0</v>
      </c>
    </row>
    <row r="9" spans="1:8">
      <c r="A9" s="9">
        <v>8</v>
      </c>
      <c r="B9" s="22" t="s">
        <v>489</v>
      </c>
      <c r="C9" s="22" t="s">
        <v>473</v>
      </c>
      <c r="D9" s="9" t="s">
        <v>36</v>
      </c>
      <c r="E9" s="8" t="s">
        <v>461</v>
      </c>
      <c r="F9" s="23">
        <v>1600</v>
      </c>
      <c r="G9" s="13">
        <v>0</v>
      </c>
      <c r="H9" s="19">
        <v>0</v>
      </c>
    </row>
    <row r="10" spans="1:8">
      <c r="A10" s="9">
        <v>9</v>
      </c>
      <c r="B10" s="22" t="s">
        <v>490</v>
      </c>
      <c r="C10" s="22" t="s">
        <v>474</v>
      </c>
      <c r="D10" s="9" t="s">
        <v>36</v>
      </c>
      <c r="E10" s="8" t="s">
        <v>462</v>
      </c>
      <c r="F10" s="23">
        <v>1600</v>
      </c>
      <c r="G10" s="13">
        <v>0</v>
      </c>
      <c r="H10" s="19">
        <v>0</v>
      </c>
    </row>
    <row r="11" spans="1:8">
      <c r="A11" s="9">
        <v>10</v>
      </c>
      <c r="B11" s="22" t="s">
        <v>491</v>
      </c>
      <c r="C11" s="22" t="s">
        <v>325</v>
      </c>
      <c r="D11" s="9" t="s">
        <v>36</v>
      </c>
      <c r="E11" s="8" t="s">
        <v>463</v>
      </c>
      <c r="F11" s="23">
        <v>1600</v>
      </c>
      <c r="G11" s="13">
        <v>0</v>
      </c>
      <c r="H11" s="19">
        <v>0</v>
      </c>
    </row>
    <row r="12" spans="1:8">
      <c r="A12" s="9">
        <v>11</v>
      </c>
      <c r="B12" s="22" t="s">
        <v>492</v>
      </c>
      <c r="C12" s="22" t="s">
        <v>475</v>
      </c>
      <c r="D12" s="9" t="s">
        <v>36</v>
      </c>
      <c r="E12" s="8" t="s">
        <v>464</v>
      </c>
      <c r="F12" s="23">
        <v>1600</v>
      </c>
      <c r="G12" s="13">
        <v>0</v>
      </c>
      <c r="H12" s="19">
        <v>0</v>
      </c>
    </row>
    <row r="13" spans="1:8">
      <c r="A13" s="9">
        <v>12</v>
      </c>
      <c r="B13" s="22" t="s">
        <v>485</v>
      </c>
      <c r="C13" s="22" t="s">
        <v>386</v>
      </c>
      <c r="D13" s="9" t="s">
        <v>36</v>
      </c>
      <c r="E13" s="8" t="s">
        <v>465</v>
      </c>
      <c r="F13" s="23">
        <v>1600</v>
      </c>
      <c r="G13" s="13">
        <v>0</v>
      </c>
      <c r="H13" s="19">
        <v>0</v>
      </c>
    </row>
    <row r="14" spans="1:8">
      <c r="A14" s="9">
        <v>13</v>
      </c>
      <c r="B14" s="22" t="s">
        <v>484</v>
      </c>
      <c r="C14" s="22" t="s">
        <v>387</v>
      </c>
      <c r="D14" s="9" t="s">
        <v>36</v>
      </c>
      <c r="E14" s="8" t="s">
        <v>466</v>
      </c>
      <c r="F14" s="23">
        <v>1600</v>
      </c>
      <c r="G14" s="13">
        <v>0</v>
      </c>
      <c r="H14" s="19">
        <v>0</v>
      </c>
    </row>
    <row r="15" spans="1:8">
      <c r="A15" s="9">
        <v>14</v>
      </c>
      <c r="B15" s="22" t="s">
        <v>481</v>
      </c>
      <c r="C15" s="22" t="s">
        <v>352</v>
      </c>
      <c r="D15" s="9" t="s">
        <v>36</v>
      </c>
      <c r="E15" s="8" t="s">
        <v>467</v>
      </c>
      <c r="F15" s="23">
        <v>1600</v>
      </c>
      <c r="G15" s="13">
        <v>0</v>
      </c>
      <c r="H15" s="19">
        <v>0</v>
      </c>
    </row>
    <row r="16" spans="1:8">
      <c r="A16" s="9">
        <v>15</v>
      </c>
      <c r="B16" s="22" t="s">
        <v>482</v>
      </c>
      <c r="C16" s="22" t="s">
        <v>476</v>
      </c>
      <c r="D16" s="9" t="s">
        <v>36</v>
      </c>
      <c r="E16" s="8" t="s">
        <v>468</v>
      </c>
      <c r="F16" s="23">
        <v>1600</v>
      </c>
      <c r="G16" s="13">
        <v>0</v>
      </c>
      <c r="H16" s="19">
        <v>0</v>
      </c>
    </row>
    <row r="17" spans="1:8">
      <c r="A17" s="9">
        <v>16</v>
      </c>
      <c r="B17" s="22" t="s">
        <v>483</v>
      </c>
      <c r="C17" s="22" t="s">
        <v>477</v>
      </c>
      <c r="D17" s="9" t="s">
        <v>36</v>
      </c>
      <c r="E17" s="8" t="s">
        <v>469</v>
      </c>
      <c r="F17" s="23">
        <v>1600</v>
      </c>
      <c r="G17" s="13">
        <v>0</v>
      </c>
      <c r="H17" s="19">
        <v>0</v>
      </c>
    </row>
    <row r="18" spans="1:8">
      <c r="A18" s="9">
        <v>17</v>
      </c>
      <c r="B18" s="22" t="s">
        <v>480</v>
      </c>
      <c r="C18" s="22" t="s">
        <v>411</v>
      </c>
      <c r="D18" s="9" t="s">
        <v>36</v>
      </c>
      <c r="E18" s="8" t="s">
        <v>470</v>
      </c>
      <c r="F18" s="23">
        <v>1588</v>
      </c>
      <c r="G18" s="13">
        <v>0</v>
      </c>
      <c r="H18" s="19">
        <v>0</v>
      </c>
    </row>
    <row r="19" spans="1:8">
      <c r="A19" s="9">
        <v>18</v>
      </c>
      <c r="B19" s="22" t="s">
        <v>479</v>
      </c>
      <c r="C19" s="22" t="s">
        <v>123</v>
      </c>
      <c r="D19" s="9" t="s">
        <v>36</v>
      </c>
      <c r="E19" s="8" t="s">
        <v>471</v>
      </c>
      <c r="F19" s="23">
        <v>1582</v>
      </c>
      <c r="G19" s="13">
        <v>0</v>
      </c>
      <c r="H19" s="19">
        <v>0</v>
      </c>
    </row>
    <row r="20" spans="1:8">
      <c r="A20" s="9">
        <v>19</v>
      </c>
      <c r="B20" s="24" t="s">
        <v>478</v>
      </c>
      <c r="C20" s="24" t="s">
        <v>379</v>
      </c>
      <c r="D20" s="9" t="s">
        <v>36</v>
      </c>
      <c r="E20" s="8" t="s">
        <v>472</v>
      </c>
      <c r="F20" s="23">
        <v>1535</v>
      </c>
      <c r="G20" s="13">
        <v>0</v>
      </c>
      <c r="H20" s="19">
        <v>0</v>
      </c>
    </row>
    <row r="24" spans="1:8">
      <c r="H24" s="1"/>
    </row>
    <row r="25" spans="1:8">
      <c r="H25" s="1"/>
    </row>
    <row r="26" spans="1:8">
      <c r="H26" s="1"/>
    </row>
    <row r="27" spans="1:8">
      <c r="H27" s="1"/>
    </row>
    <row r="28" spans="1:8">
      <c r="H28" s="1"/>
    </row>
    <row r="29" spans="1:8">
      <c r="H29" s="1"/>
    </row>
    <row r="30" spans="1:8">
      <c r="H30" s="1"/>
    </row>
    <row r="31" spans="1:8">
      <c r="H31" s="1"/>
    </row>
    <row r="32" spans="1:8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Parámetros</vt:lpstr>
      <vt:lpstr>Resumen</vt:lpstr>
      <vt:lpstr>1. AJC</vt:lpstr>
      <vt:lpstr>2. APL</vt:lpstr>
      <vt:lpstr>3. ARL</vt:lpstr>
      <vt:lpstr>4. B1M</vt:lpstr>
      <vt:lpstr>5. BER</vt:lpstr>
      <vt:lpstr>8. CAE</vt:lpstr>
      <vt:lpstr>10. CALZ</vt:lpstr>
      <vt:lpstr>11. CAMG</vt:lpstr>
      <vt:lpstr>13. CAT</vt:lpstr>
      <vt:lpstr>14. CDB</vt:lpstr>
      <vt:lpstr>15. CNSG</vt:lpstr>
      <vt:lpstr>17. IAS</vt:lpstr>
      <vt:lpstr>18. ISP</vt:lpstr>
      <vt:lpstr>20. OST</vt:lpstr>
      <vt:lpstr>21. RAC</vt:lpstr>
      <vt:lpstr>22. SPA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</dc:creator>
  <cp:lastModifiedBy>AMendez</cp:lastModifiedBy>
  <cp:lastPrinted>2026-03-12T17:39:32Z</cp:lastPrinted>
  <dcterms:created xsi:type="dcterms:W3CDTF">2025-12-23T13:54:31Z</dcterms:created>
  <dcterms:modified xsi:type="dcterms:W3CDTF">2026-03-25T15:46:35Z</dcterms:modified>
</cp:coreProperties>
</file>